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60" windowHeight="8445" activeTab="0"/>
  </bookViews>
  <sheets>
    <sheet name="pt app type" sheetId="1" r:id="rId1"/>
  </sheets>
  <definedNames/>
  <calcPr fullCalcOnLoad="1"/>
</workbook>
</file>

<file path=xl/sharedStrings.xml><?xml version="1.0" encoding="utf-8"?>
<sst xmlns="http://schemas.openxmlformats.org/spreadsheetml/2006/main" count="63" uniqueCount="33">
  <si>
    <t>จำนวน : ราย / Unit : Number</t>
  </si>
  <si>
    <t>2548 / 2005</t>
  </si>
  <si>
    <t>2547 / 2004</t>
  </si>
  <si>
    <t>2546 / 2003</t>
  </si>
  <si>
    <t>2545 / 2002</t>
  </si>
  <si>
    <t>2544 / 2001</t>
  </si>
  <si>
    <t>รวมสิทธิบัตร / Total Patent</t>
  </si>
  <si>
    <t>ไทย / Thai</t>
  </si>
  <si>
    <t>สหรัฐ / US</t>
  </si>
  <si>
    <t>ญี่ปุ่น / Japan</t>
  </si>
  <si>
    <t>ยุโรป / EU</t>
  </si>
  <si>
    <t>อาเซียน / Asean</t>
  </si>
  <si>
    <t>อื่น ๆ / Others</t>
  </si>
  <si>
    <t>1. การออกแบบ / Design</t>
  </si>
  <si>
    <t>2. การประดิษฐ์ / Invention</t>
  </si>
  <si>
    <t>2.1 เคมี / Chemistry</t>
  </si>
  <si>
    <t>2.2 วิศวะ / Engineering</t>
  </si>
  <si>
    <t>2.3 ฟิสิกซ์ / Physics</t>
  </si>
  <si>
    <t>2549 / 2006</t>
  </si>
  <si>
    <t>2550 / 2007</t>
  </si>
  <si>
    <t>2551 / 2008</t>
  </si>
  <si>
    <t>2552/ 2009</t>
  </si>
  <si>
    <t>2553/ 2010</t>
  </si>
  <si>
    <t>2554/ 2011</t>
  </si>
  <si>
    <t>สถิติการการยื่นคำขอจดทะเบียนสิทธิบัตร แยกตามประเทศ</t>
  </si>
  <si>
    <t>Statistics of Patent Application Classified by Country</t>
  </si>
  <si>
    <t>2555/ 2012</t>
  </si>
  <si>
    <t>2556/ 2013</t>
  </si>
  <si>
    <t>2557/ 2014</t>
  </si>
  <si>
    <t>2558/ 2015</t>
  </si>
  <si>
    <t>2559/ 2016</t>
  </si>
  <si>
    <t>2560/ 2017</t>
  </si>
  <si>
    <t>2561/ 2018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</si>
</sst>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[$€-2]\ #,##0.00_);[Red]\([$€-2]\ #,##0.00\)"/>
    <numFmt numFmtId="226" formatCode="&quot;R&quot;\ #,##0;&quot;R&quot;\ \-#,##0"/>
    <numFmt numFmtId="227" formatCode="&quot;R&quot;\ #,##0;[Red]&quot;R&quot;\ \-#,##0"/>
    <numFmt numFmtId="228" formatCode="&quot;R&quot;\ #,##0.00;&quot;R&quot;\ \-#,##0.00"/>
    <numFmt numFmtId="229" formatCode="&quot;R&quot;\ #,##0.00;[Red]&quot;R&quot;\ \-#,##0.00"/>
    <numFmt numFmtId="230" formatCode="_ &quot;R&quot;\ * #,##0_ ;_ &quot;R&quot;\ * \-#,##0_ ;_ &quot;R&quot;\ * &quot;-&quot;_ ;_ @_ "/>
    <numFmt numFmtId="231" formatCode="_ * #,##0_ ;_ * \-#,##0_ ;_ * &quot;-&quot;_ ;_ @_ "/>
    <numFmt numFmtId="232" formatCode="_ &quot;R&quot;\ * #,##0.00_ ;_ &quot;R&quot;\ * \-#,##0.00_ ;_ &quot;R&quot;\ * &quot;-&quot;??_ ;_ @_ "/>
    <numFmt numFmtId="233" formatCode="_ * #,##0.00_ ;_ * \-#,##0.00_ ;_ * &quot;-&quot;??_ ;_ @_ "/>
    <numFmt numFmtId="234" formatCode="&quot;฿&quot;#,##0_);[Red]\(&quot;฿&quot;#,##0\)"/>
    <numFmt numFmtId="235" formatCode="&quot;฿&quot;#,##0.00_);[Red]\(&quot;฿&quot;#,##0.00\)"/>
    <numFmt numFmtId="236" formatCode="_ &quot;฿&quot;* #,##0_ ;_ &quot;฿&quot;* \-#,##0_ ;_ &quot;฿&quot;* &quot;-&quot;_ ;_ @_ "/>
    <numFmt numFmtId="237" formatCode="#,##0.00&quot; F&quot;_);\(#,##0.00&quot; F&quot;\)"/>
    <numFmt numFmtId="238" formatCode="#,##0.00&quot; F&quot;_);[Red]\(#,##0.00&quot; F&quot;\)"/>
    <numFmt numFmtId="239" formatCode="d\.mmm\.yy"/>
    <numFmt numFmtId="240" formatCode="B1mmm\-yy"/>
  </numFmts>
  <fonts count="49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3" fillId="0" borderId="9" applyNumberFormat="0" applyFill="0" applyAlignment="0" applyProtection="0"/>
    <xf numFmtId="0" fontId="44" fillId="34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5" borderId="10" applyNumberFormat="0" applyFont="0" applyAlignment="0" applyProtection="0"/>
    <xf numFmtId="0" fontId="45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 applyAlignment="1">
      <alignment/>
    </xf>
    <xf numFmtId="0" fontId="11" fillId="0" borderId="0" xfId="110" applyFont="1">
      <alignment/>
      <protection/>
    </xf>
    <xf numFmtId="0" fontId="11" fillId="0" borderId="0" xfId="110" applyFont="1" applyAlignment="1">
      <alignment horizontal="right" vertical="center"/>
      <protection/>
    </xf>
    <xf numFmtId="3" fontId="12" fillId="31" borderId="13" xfId="110" applyNumberFormat="1" applyFont="1" applyFill="1" applyBorder="1">
      <alignment/>
      <protection/>
    </xf>
    <xf numFmtId="0" fontId="1" fillId="0" borderId="0" xfId="110">
      <alignment/>
      <protection/>
    </xf>
    <xf numFmtId="3" fontId="1" fillId="31" borderId="8" xfId="110" applyNumberFormat="1" applyFill="1" applyBorder="1">
      <alignment/>
      <protection/>
    </xf>
    <xf numFmtId="3" fontId="1" fillId="31" borderId="14" xfId="110" applyNumberFormat="1" applyFill="1" applyBorder="1">
      <alignment/>
      <protection/>
    </xf>
    <xf numFmtId="3" fontId="1" fillId="31" borderId="15" xfId="110" applyNumberFormat="1" applyFill="1" applyBorder="1">
      <alignment/>
      <protection/>
    </xf>
    <xf numFmtId="3" fontId="1" fillId="31" borderId="16" xfId="110" applyNumberFormat="1" applyFill="1" applyBorder="1">
      <alignment/>
      <protection/>
    </xf>
    <xf numFmtId="3" fontId="12" fillId="0" borderId="13" xfId="110" applyNumberFormat="1" applyFont="1" applyFill="1" applyBorder="1">
      <alignment/>
      <protection/>
    </xf>
    <xf numFmtId="3" fontId="4" fillId="0" borderId="8" xfId="110" applyNumberFormat="1" applyFont="1" applyFill="1" applyBorder="1" applyAlignment="1">
      <alignment horizontal="right" vertical="top"/>
      <protection/>
    </xf>
    <xf numFmtId="3" fontId="4" fillId="0" borderId="14" xfId="110" applyNumberFormat="1" applyFont="1" applyFill="1" applyBorder="1" applyAlignment="1">
      <alignment horizontal="right" vertical="top"/>
      <protection/>
    </xf>
    <xf numFmtId="3" fontId="4" fillId="0" borderId="15" xfId="110" applyNumberFormat="1" applyFont="1" applyFill="1" applyBorder="1" applyAlignment="1">
      <alignment horizontal="right" vertical="top"/>
      <protection/>
    </xf>
    <xf numFmtId="3" fontId="4" fillId="0" borderId="16" xfId="110" applyNumberFormat="1" applyFont="1" applyFill="1" applyBorder="1" applyAlignment="1">
      <alignment horizontal="right" vertical="top"/>
      <protection/>
    </xf>
    <xf numFmtId="3" fontId="13" fillId="0" borderId="13" xfId="110" applyNumberFormat="1" applyFont="1" applyFill="1" applyBorder="1" applyAlignment="1">
      <alignment horizontal="right" vertical="top"/>
      <protection/>
    </xf>
    <xf numFmtId="3" fontId="13" fillId="0" borderId="17" xfId="110" applyNumberFormat="1" applyFont="1" applyFill="1" applyBorder="1" applyAlignment="1">
      <alignment horizontal="right" vertical="top"/>
      <protection/>
    </xf>
    <xf numFmtId="3" fontId="13" fillId="36" borderId="8" xfId="110" applyNumberFormat="1" applyFont="1" applyFill="1" applyBorder="1" applyAlignment="1">
      <alignment horizontal="right" vertical="top"/>
      <protection/>
    </xf>
    <xf numFmtId="3" fontId="4" fillId="36" borderId="8" xfId="110" applyNumberFormat="1" applyFont="1" applyFill="1" applyBorder="1" applyAlignment="1">
      <alignment horizontal="right" vertical="top"/>
      <protection/>
    </xf>
    <xf numFmtId="3" fontId="4" fillId="36" borderId="14" xfId="110" applyNumberFormat="1" applyFont="1" applyFill="1" applyBorder="1" applyAlignment="1">
      <alignment horizontal="right" vertical="top"/>
      <protection/>
    </xf>
    <xf numFmtId="3" fontId="4" fillId="36" borderId="15" xfId="110" applyNumberFormat="1" applyFont="1" applyFill="1" applyBorder="1" applyAlignment="1">
      <alignment horizontal="right" vertical="top"/>
      <protection/>
    </xf>
    <xf numFmtId="3" fontId="4" fillId="36" borderId="16" xfId="110" applyNumberFormat="1" applyFont="1" applyFill="1" applyBorder="1" applyAlignment="1">
      <alignment horizontal="right" vertical="top"/>
      <protection/>
    </xf>
    <xf numFmtId="0" fontId="11" fillId="0" borderId="0" xfId="110" applyFont="1" applyAlignment="1">
      <alignment horizontal="left"/>
      <protection/>
    </xf>
    <xf numFmtId="0" fontId="12" fillId="31" borderId="18" xfId="110" applyFont="1" applyFill="1" applyBorder="1" applyAlignment="1">
      <alignment horizontal="left"/>
      <protection/>
    </xf>
    <xf numFmtId="3" fontId="12" fillId="31" borderId="17" xfId="110" applyNumberFormat="1" applyFont="1" applyFill="1" applyBorder="1">
      <alignment/>
      <protection/>
    </xf>
    <xf numFmtId="0" fontId="4" fillId="31" borderId="19" xfId="110" applyFont="1" applyFill="1" applyBorder="1" applyAlignment="1">
      <alignment horizontal="left" vertical="top" wrapText="1"/>
      <protection/>
    </xf>
    <xf numFmtId="0" fontId="4" fillId="31" borderId="20" xfId="110" applyFont="1" applyFill="1" applyBorder="1" applyAlignment="1">
      <alignment horizontal="left" vertical="top" wrapText="1"/>
      <protection/>
    </xf>
    <xf numFmtId="0" fontId="12" fillId="0" borderId="18" xfId="110" applyFont="1" applyFill="1" applyBorder="1" applyAlignment="1">
      <alignment horizontal="left"/>
      <protection/>
    </xf>
    <xf numFmtId="0" fontId="4" fillId="0" borderId="19" xfId="110" applyFont="1" applyFill="1" applyBorder="1" applyAlignment="1">
      <alignment horizontal="left" vertical="top" wrapText="1"/>
      <protection/>
    </xf>
    <xf numFmtId="0" fontId="4" fillId="0" borderId="20" xfId="110" applyFont="1" applyFill="1" applyBorder="1" applyAlignment="1">
      <alignment horizontal="left" vertical="top" wrapText="1"/>
      <protection/>
    </xf>
    <xf numFmtId="0" fontId="13" fillId="0" borderId="18" xfId="110" applyFont="1" applyFill="1" applyBorder="1" applyAlignment="1">
      <alignment horizontal="left" vertical="top" wrapText="1"/>
      <protection/>
    </xf>
    <xf numFmtId="0" fontId="13" fillId="36" borderId="19" xfId="110" applyFont="1" applyFill="1" applyBorder="1" applyAlignment="1">
      <alignment horizontal="left" vertical="top" wrapText="1"/>
      <protection/>
    </xf>
    <xf numFmtId="0" fontId="4" fillId="36" borderId="19" xfId="110" applyFont="1" applyFill="1" applyBorder="1" applyAlignment="1">
      <alignment horizontal="left" vertical="top" wrapText="1"/>
      <protection/>
    </xf>
    <xf numFmtId="0" fontId="4" fillId="36" borderId="20" xfId="110" applyFont="1" applyFill="1" applyBorder="1" applyAlignment="1">
      <alignment horizontal="left" vertical="top" wrapText="1"/>
      <protection/>
    </xf>
    <xf numFmtId="0" fontId="1" fillId="0" borderId="0" xfId="110" applyAlignment="1">
      <alignment horizontal="left"/>
      <protection/>
    </xf>
    <xf numFmtId="3" fontId="12" fillId="31" borderId="21" xfId="110" applyNumberFormat="1" applyFont="1" applyFill="1" applyBorder="1">
      <alignment/>
      <protection/>
    </xf>
    <xf numFmtId="3" fontId="12" fillId="0" borderId="13" xfId="110" applyNumberFormat="1" applyFont="1" applyFill="1" applyBorder="1" applyAlignment="1">
      <alignment horizontal="right" vertical="top"/>
      <protection/>
    </xf>
    <xf numFmtId="3" fontId="12" fillId="36" borderId="8" xfId="110" applyNumberFormat="1" applyFont="1" applyFill="1" applyBorder="1" applyAlignment="1">
      <alignment horizontal="right" vertical="top"/>
      <protection/>
    </xf>
    <xf numFmtId="3" fontId="1" fillId="36" borderId="8" xfId="110" applyNumberFormat="1" applyFont="1" applyFill="1" applyBorder="1" applyAlignment="1">
      <alignment horizontal="right" vertical="top"/>
      <protection/>
    </xf>
    <xf numFmtId="3" fontId="1" fillId="36" borderId="15" xfId="110" applyNumberFormat="1" applyFont="1" applyFill="1" applyBorder="1" applyAlignment="1">
      <alignment horizontal="right" vertical="top"/>
      <protection/>
    </xf>
    <xf numFmtId="3" fontId="1" fillId="0" borderId="8" xfId="110" applyNumberFormat="1" applyFont="1" applyFill="1" applyBorder="1" applyAlignment="1">
      <alignment horizontal="right" vertical="top"/>
      <protection/>
    </xf>
    <xf numFmtId="3" fontId="1" fillId="0" borderId="15" xfId="110" applyNumberFormat="1" applyFont="1" applyFill="1" applyBorder="1" applyAlignment="1">
      <alignment horizontal="right" vertical="top"/>
      <protection/>
    </xf>
    <xf numFmtId="3" fontId="1" fillId="0" borderId="8" xfId="0" applyNumberFormat="1" applyFont="1" applyFill="1" applyBorder="1" applyAlignment="1">
      <alignment horizontal="right" vertical="center" wrapText="1"/>
    </xf>
    <xf numFmtId="0" fontId="1" fillId="0" borderId="0" xfId="110" applyFont="1" applyAlignment="1">
      <alignment horizontal="left"/>
      <protection/>
    </xf>
    <xf numFmtId="3" fontId="1" fillId="31" borderId="8" xfId="110" applyNumberFormat="1" applyFont="1" applyFill="1" applyBorder="1">
      <alignment/>
      <protection/>
    </xf>
    <xf numFmtId="3" fontId="1" fillId="31" borderId="15" xfId="110" applyNumberFormat="1" applyFont="1" applyFill="1" applyBorder="1">
      <alignment/>
      <protection/>
    </xf>
    <xf numFmtId="0" fontId="1" fillId="0" borderId="0" xfId="110" applyFont="1">
      <alignment/>
      <protection/>
    </xf>
    <xf numFmtId="3" fontId="1" fillId="36" borderId="22" xfId="110" applyNumberFormat="1" applyFont="1" applyFill="1" applyBorder="1" applyAlignment="1">
      <alignment horizontal="right" vertical="top"/>
      <protection/>
    </xf>
    <xf numFmtId="0" fontId="4" fillId="36" borderId="22" xfId="110" applyFont="1" applyFill="1" applyBorder="1" applyAlignment="1">
      <alignment horizontal="right" vertical="top" wrapText="1"/>
      <protection/>
    </xf>
    <xf numFmtId="0" fontId="4" fillId="36" borderId="23" xfId="110" applyFont="1" applyFill="1" applyBorder="1" applyAlignment="1">
      <alignment horizontal="right" vertical="top" wrapText="1"/>
      <protection/>
    </xf>
    <xf numFmtId="0" fontId="10" fillId="0" borderId="24" xfId="110" applyFont="1" applyFill="1" applyBorder="1" applyAlignment="1">
      <alignment horizontal="left" wrapText="1"/>
      <protection/>
    </xf>
    <xf numFmtId="0" fontId="10" fillId="0" borderId="25" xfId="110" applyFont="1" applyFill="1" applyBorder="1" applyAlignment="1">
      <alignment horizontal="center" wrapText="1"/>
      <protection/>
    </xf>
    <xf numFmtId="0" fontId="10" fillId="0" borderId="26" xfId="110" applyFont="1" applyFill="1" applyBorder="1" applyAlignment="1">
      <alignment horizontal="center" wrapText="1"/>
      <protection/>
    </xf>
    <xf numFmtId="0" fontId="11" fillId="0" borderId="0" xfId="110" applyFont="1" applyAlignment="1">
      <alignment wrapText="1"/>
      <protection/>
    </xf>
    <xf numFmtId="0" fontId="1" fillId="0" borderId="0" xfId="110" applyAlignment="1">
      <alignment horizontal="center"/>
      <protection/>
    </xf>
    <xf numFmtId="0" fontId="14" fillId="0" borderId="0" xfId="110" applyFont="1" applyAlignment="1">
      <alignment horizontal="center"/>
      <protection/>
    </xf>
    <xf numFmtId="0" fontId="1" fillId="36" borderId="22" xfId="110" applyFont="1" applyFill="1" applyBorder="1" applyAlignment="1">
      <alignment horizontal="right" vertical="top" wrapText="1"/>
      <protection/>
    </xf>
    <xf numFmtId="0" fontId="1" fillId="36" borderId="23" xfId="110" applyFont="1" applyFill="1" applyBorder="1" applyAlignment="1">
      <alignment horizontal="right" vertical="top" wrapText="1"/>
      <protection/>
    </xf>
  </cellXfs>
  <cellStyles count="97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rmal 2" xfId="85"/>
    <cellStyle name="Normal 3" xfId="86"/>
    <cellStyle name="Normal 4" xfId="87"/>
    <cellStyle name="Normal 5" xfId="88"/>
    <cellStyle name="Normal 6" xfId="89"/>
    <cellStyle name="Normal 7" xfId="90"/>
    <cellStyle name="Normal 8" xfId="91"/>
    <cellStyle name="Note" xfId="92"/>
    <cellStyle name="Output" xfId="93"/>
    <cellStyle name="Percent" xfId="94"/>
    <cellStyle name="Percent [0]" xfId="95"/>
    <cellStyle name="Percent [00]" xfId="96"/>
    <cellStyle name="Percent [2]" xfId="97"/>
    <cellStyle name="PrePop Currency (0)" xfId="98"/>
    <cellStyle name="PrePop Currency (2)" xfId="99"/>
    <cellStyle name="PrePop Units (0)" xfId="100"/>
    <cellStyle name="PrePop Units (1)" xfId="101"/>
    <cellStyle name="PrePop Units (2)" xfId="102"/>
    <cellStyle name="Text Indent A" xfId="103"/>
    <cellStyle name="Text Indent B" xfId="104"/>
    <cellStyle name="Text Indent C" xfId="105"/>
    <cellStyle name="Title" xfId="106"/>
    <cellStyle name="Total" xfId="107"/>
    <cellStyle name="Warning Text" xfId="108"/>
    <cellStyle name="ปกติ_3คม สถิติการจดทะเบียนเครื่องหมายการค้าเปรียบเทียบไทยต่างประเทศ" xfId="109"/>
    <cellStyle name="ปกติ_patent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tabSelected="1" zoomScalePageLayoutView="0" workbookViewId="0" topLeftCell="A1">
      <selection activeCell="F35" sqref="F35"/>
    </sheetView>
  </sheetViews>
  <sheetFormatPr defaultColWidth="9.140625" defaultRowHeight="21.75"/>
  <cols>
    <col min="1" max="1" width="28.140625" style="33" customWidth="1"/>
    <col min="2" max="2" width="9.7109375" style="33" customWidth="1"/>
    <col min="3" max="3" width="8.57421875" style="33" customWidth="1"/>
    <col min="4" max="7" width="8.8515625" style="33" customWidth="1"/>
    <col min="8" max="9" width="8.8515625" style="42" customWidth="1"/>
    <col min="10" max="12" width="8.8515625" style="45" customWidth="1"/>
    <col min="13" max="19" width="8.8515625" style="4" customWidth="1"/>
    <col min="20" max="16384" width="9.140625" style="4" customWidth="1"/>
  </cols>
  <sheetData>
    <row r="1" spans="1:19" s="1" customFormat="1" ht="21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s="1" customFormat="1" ht="15.75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19" s="1" customFormat="1" ht="13.5" thickBot="1">
      <c r="A3" s="21"/>
      <c r="B3" s="21"/>
      <c r="C3" s="21"/>
      <c r="D3" s="21"/>
      <c r="E3" s="21"/>
      <c r="F3" s="21"/>
      <c r="G3" s="21"/>
      <c r="H3" s="21"/>
      <c r="I3" s="21"/>
      <c r="S3" s="2" t="s">
        <v>0</v>
      </c>
    </row>
    <row r="4" spans="1:19" s="52" customFormat="1" ht="30.75" customHeight="1" thickBot="1">
      <c r="A4" s="49"/>
      <c r="B4" s="50" t="s">
        <v>32</v>
      </c>
      <c r="C4" s="50" t="s">
        <v>31</v>
      </c>
      <c r="D4" s="50" t="s">
        <v>30</v>
      </c>
      <c r="E4" s="50" t="s">
        <v>29</v>
      </c>
      <c r="F4" s="50" t="s">
        <v>28</v>
      </c>
      <c r="G4" s="50" t="s">
        <v>27</v>
      </c>
      <c r="H4" s="50" t="s">
        <v>26</v>
      </c>
      <c r="I4" s="50" t="s">
        <v>23</v>
      </c>
      <c r="J4" s="50" t="s">
        <v>22</v>
      </c>
      <c r="K4" s="50" t="s">
        <v>21</v>
      </c>
      <c r="L4" s="50" t="s">
        <v>20</v>
      </c>
      <c r="M4" s="50" t="s">
        <v>19</v>
      </c>
      <c r="N4" s="50" t="s">
        <v>18</v>
      </c>
      <c r="O4" s="50" t="s">
        <v>1</v>
      </c>
      <c r="P4" s="50" t="s">
        <v>2</v>
      </c>
      <c r="Q4" s="50" t="s">
        <v>3</v>
      </c>
      <c r="R4" s="50" t="s">
        <v>4</v>
      </c>
      <c r="S4" s="51" t="s">
        <v>5</v>
      </c>
    </row>
    <row r="5" spans="1:19" ht="12.75">
      <c r="A5" s="22" t="s">
        <v>6</v>
      </c>
      <c r="B5" s="34">
        <f aca="true" t="shared" si="0" ref="B5:C11">SUM(B12,B19)</f>
        <v>13618</v>
      </c>
      <c r="C5" s="34">
        <f t="shared" si="0"/>
        <v>12987</v>
      </c>
      <c r="D5" s="34">
        <f aca="true" t="shared" si="1" ref="D5:E11">SUM(D12,D19)</f>
        <v>12743</v>
      </c>
      <c r="E5" s="34">
        <f t="shared" si="1"/>
        <v>12628</v>
      </c>
      <c r="F5" s="34">
        <f aca="true" t="shared" si="2" ref="F5:G11">SUM(F12,F19)</f>
        <v>12007</v>
      </c>
      <c r="G5" s="34">
        <f t="shared" si="2"/>
        <v>11209</v>
      </c>
      <c r="H5" s="34">
        <f aca="true" t="shared" si="3" ref="H5:I11">SUM(H12,H19)</f>
        <v>10227</v>
      </c>
      <c r="I5" s="34">
        <f t="shared" si="3"/>
        <v>7695</v>
      </c>
      <c r="J5" s="34">
        <f aca="true" t="shared" si="4" ref="J5:K11">SUM(J12,J19)</f>
        <v>5602</v>
      </c>
      <c r="K5" s="34">
        <f t="shared" si="4"/>
        <v>9755</v>
      </c>
      <c r="L5" s="3">
        <f aca="true" t="shared" si="5" ref="L5:P11">SUM(L12,L19)</f>
        <v>10578</v>
      </c>
      <c r="M5" s="3">
        <f t="shared" si="5"/>
        <v>10339</v>
      </c>
      <c r="N5" s="3">
        <f t="shared" si="5"/>
        <v>9821</v>
      </c>
      <c r="O5" s="3">
        <f t="shared" si="5"/>
        <v>10885</v>
      </c>
      <c r="P5" s="34">
        <f t="shared" si="5"/>
        <v>8942</v>
      </c>
      <c r="Q5" s="3">
        <f aca="true" t="shared" si="6" ref="Q5:S11">SUM(Q12,Q19)</f>
        <v>8574</v>
      </c>
      <c r="R5" s="3">
        <f t="shared" si="6"/>
        <v>7726</v>
      </c>
      <c r="S5" s="23">
        <f t="shared" si="6"/>
        <v>7994</v>
      </c>
    </row>
    <row r="6" spans="1:19" ht="12.75">
      <c r="A6" s="24" t="s">
        <v>7</v>
      </c>
      <c r="B6" s="43">
        <f t="shared" si="0"/>
        <v>4948</v>
      </c>
      <c r="C6" s="43">
        <f t="shared" si="0"/>
        <v>4677</v>
      </c>
      <c r="D6" s="43">
        <f t="shared" si="1"/>
        <v>4664</v>
      </c>
      <c r="E6" s="43">
        <f t="shared" si="1"/>
        <v>4191</v>
      </c>
      <c r="F6" s="43">
        <f t="shared" si="2"/>
        <v>3789</v>
      </c>
      <c r="G6" s="43">
        <f t="shared" si="2"/>
        <v>3456</v>
      </c>
      <c r="H6" s="43">
        <f t="shared" si="3"/>
        <v>3360</v>
      </c>
      <c r="I6" s="43">
        <f t="shared" si="3"/>
        <v>3406</v>
      </c>
      <c r="J6" s="43">
        <f t="shared" si="4"/>
        <v>3570</v>
      </c>
      <c r="K6" s="43">
        <f t="shared" si="4"/>
        <v>4233</v>
      </c>
      <c r="L6" s="43">
        <f t="shared" si="5"/>
        <v>3686</v>
      </c>
      <c r="M6" s="5">
        <f t="shared" si="5"/>
        <v>3478</v>
      </c>
      <c r="N6" s="5">
        <f t="shared" si="5"/>
        <v>3564</v>
      </c>
      <c r="O6" s="5">
        <f t="shared" si="5"/>
        <v>4258</v>
      </c>
      <c r="P6" s="5">
        <f t="shared" si="5"/>
        <v>3428</v>
      </c>
      <c r="Q6" s="5">
        <f t="shared" si="6"/>
        <v>3426</v>
      </c>
      <c r="R6" s="5">
        <f t="shared" si="6"/>
        <v>3030</v>
      </c>
      <c r="S6" s="6">
        <f t="shared" si="6"/>
        <v>2504</v>
      </c>
    </row>
    <row r="7" spans="1:19" ht="12.75">
      <c r="A7" s="24" t="s">
        <v>8</v>
      </c>
      <c r="B7" s="43">
        <f t="shared" si="0"/>
        <v>980</v>
      </c>
      <c r="C7" s="43">
        <f t="shared" si="0"/>
        <v>1282</v>
      </c>
      <c r="D7" s="43">
        <f t="shared" si="1"/>
        <v>1174</v>
      </c>
      <c r="E7" s="43">
        <f t="shared" si="1"/>
        <v>1416</v>
      </c>
      <c r="F7" s="43">
        <f t="shared" si="2"/>
        <v>1400</v>
      </c>
      <c r="G7" s="43">
        <f t="shared" si="2"/>
        <v>1315</v>
      </c>
      <c r="H7" s="43">
        <f t="shared" si="3"/>
        <v>1096</v>
      </c>
      <c r="I7" s="43">
        <f t="shared" si="3"/>
        <v>630</v>
      </c>
      <c r="J7" s="43">
        <f t="shared" si="4"/>
        <v>303</v>
      </c>
      <c r="K7" s="43">
        <f t="shared" si="4"/>
        <v>1132</v>
      </c>
      <c r="L7" s="43">
        <f t="shared" si="5"/>
        <v>1374</v>
      </c>
      <c r="M7" s="5">
        <f t="shared" si="5"/>
        <v>1623</v>
      </c>
      <c r="N7" s="5">
        <f t="shared" si="5"/>
        <v>1473</v>
      </c>
      <c r="O7" s="5">
        <f t="shared" si="5"/>
        <v>1625</v>
      </c>
      <c r="P7" s="5">
        <f t="shared" si="5"/>
        <v>1429</v>
      </c>
      <c r="Q7" s="5">
        <f t="shared" si="6"/>
        <v>1359</v>
      </c>
      <c r="R7" s="5">
        <f t="shared" si="6"/>
        <v>1266</v>
      </c>
      <c r="S7" s="6">
        <f t="shared" si="6"/>
        <v>1567</v>
      </c>
    </row>
    <row r="8" spans="1:19" ht="12.75">
      <c r="A8" s="24" t="s">
        <v>9</v>
      </c>
      <c r="B8" s="43">
        <f t="shared" si="0"/>
        <v>3501</v>
      </c>
      <c r="C8" s="43">
        <f t="shared" si="0"/>
        <v>3918</v>
      </c>
      <c r="D8" s="43">
        <f t="shared" si="1"/>
        <v>3631</v>
      </c>
      <c r="E8" s="43">
        <f t="shared" si="1"/>
        <v>3748</v>
      </c>
      <c r="F8" s="43">
        <f t="shared" si="2"/>
        <v>3801</v>
      </c>
      <c r="G8" s="43">
        <f t="shared" si="2"/>
        <v>3386</v>
      </c>
      <c r="H8" s="43">
        <f t="shared" si="3"/>
        <v>3028</v>
      </c>
      <c r="I8" s="43">
        <f t="shared" si="3"/>
        <v>1996</v>
      </c>
      <c r="J8" s="43">
        <f t="shared" si="4"/>
        <v>904</v>
      </c>
      <c r="K8" s="43">
        <f t="shared" si="4"/>
        <v>2057</v>
      </c>
      <c r="L8" s="43">
        <f t="shared" si="5"/>
        <v>2461</v>
      </c>
      <c r="M8" s="5">
        <f t="shared" si="5"/>
        <v>2269</v>
      </c>
      <c r="N8" s="5">
        <f t="shared" si="5"/>
        <v>2019</v>
      </c>
      <c r="O8" s="5">
        <f t="shared" si="5"/>
        <v>2150</v>
      </c>
      <c r="P8" s="5">
        <f t="shared" si="5"/>
        <v>1762</v>
      </c>
      <c r="Q8" s="5">
        <f t="shared" si="6"/>
        <v>1631</v>
      </c>
      <c r="R8" s="5">
        <f t="shared" si="6"/>
        <v>1533</v>
      </c>
      <c r="S8" s="6">
        <f t="shared" si="6"/>
        <v>1711</v>
      </c>
    </row>
    <row r="9" spans="1:19" ht="12.75">
      <c r="A9" s="24" t="s">
        <v>10</v>
      </c>
      <c r="B9" s="43">
        <f t="shared" si="0"/>
        <v>1596</v>
      </c>
      <c r="C9" s="43">
        <f t="shared" si="0"/>
        <v>1796</v>
      </c>
      <c r="D9" s="43">
        <f t="shared" si="1"/>
        <v>2068</v>
      </c>
      <c r="E9" s="43">
        <f t="shared" si="1"/>
        <v>1973</v>
      </c>
      <c r="F9" s="43">
        <f t="shared" si="2"/>
        <v>1537</v>
      </c>
      <c r="G9" s="43">
        <f t="shared" si="2"/>
        <v>1555</v>
      </c>
      <c r="H9" s="43">
        <f t="shared" si="3"/>
        <v>1264</v>
      </c>
      <c r="I9" s="43">
        <f t="shared" si="3"/>
        <v>853</v>
      </c>
      <c r="J9" s="43">
        <f t="shared" si="4"/>
        <v>458</v>
      </c>
      <c r="K9" s="43">
        <f t="shared" si="4"/>
        <v>1397</v>
      </c>
      <c r="L9" s="43">
        <f t="shared" si="5"/>
        <v>1807</v>
      </c>
      <c r="M9" s="5">
        <f t="shared" si="5"/>
        <v>2411</v>
      </c>
      <c r="N9" s="5">
        <f t="shared" si="5"/>
        <v>2107</v>
      </c>
      <c r="O9" s="5">
        <f t="shared" si="5"/>
        <v>1789</v>
      </c>
      <c r="P9" s="5">
        <f t="shared" si="5"/>
        <v>1419</v>
      </c>
      <c r="Q9" s="5">
        <f t="shared" si="6"/>
        <v>1401</v>
      </c>
      <c r="R9" s="5">
        <f t="shared" si="6"/>
        <v>1116</v>
      </c>
      <c r="S9" s="6">
        <f t="shared" si="6"/>
        <v>1241</v>
      </c>
    </row>
    <row r="10" spans="1:19" ht="12.75">
      <c r="A10" s="24" t="s">
        <v>11</v>
      </c>
      <c r="B10" s="43">
        <f t="shared" si="0"/>
        <v>140</v>
      </c>
      <c r="C10" s="43">
        <f t="shared" si="0"/>
        <v>112</v>
      </c>
      <c r="D10" s="43">
        <f t="shared" si="1"/>
        <v>111</v>
      </c>
      <c r="E10" s="43">
        <f t="shared" si="1"/>
        <v>118</v>
      </c>
      <c r="F10" s="43">
        <f t="shared" si="2"/>
        <v>156</v>
      </c>
      <c r="G10" s="43">
        <f t="shared" si="2"/>
        <v>151</v>
      </c>
      <c r="H10" s="43">
        <f t="shared" si="3"/>
        <v>103</v>
      </c>
      <c r="I10" s="43">
        <f t="shared" si="3"/>
        <v>62</v>
      </c>
      <c r="J10" s="43">
        <f t="shared" si="4"/>
        <v>65</v>
      </c>
      <c r="K10" s="43">
        <f t="shared" si="4"/>
        <v>110</v>
      </c>
      <c r="L10" s="43">
        <f t="shared" si="5"/>
        <v>98</v>
      </c>
      <c r="M10" s="5">
        <f t="shared" si="5"/>
        <v>38</v>
      </c>
      <c r="N10" s="5">
        <f t="shared" si="5"/>
        <v>46</v>
      </c>
      <c r="O10" s="5">
        <f t="shared" si="5"/>
        <v>117</v>
      </c>
      <c r="P10" s="5">
        <f t="shared" si="5"/>
        <v>122</v>
      </c>
      <c r="Q10" s="5">
        <f t="shared" si="6"/>
        <v>59</v>
      </c>
      <c r="R10" s="5">
        <f t="shared" si="6"/>
        <v>69</v>
      </c>
      <c r="S10" s="6">
        <f t="shared" si="6"/>
        <v>77</v>
      </c>
    </row>
    <row r="11" spans="1:19" ht="13.5" thickBot="1">
      <c r="A11" s="25" t="s">
        <v>12</v>
      </c>
      <c r="B11" s="44">
        <f t="shared" si="0"/>
        <v>2453</v>
      </c>
      <c r="C11" s="44">
        <f t="shared" si="0"/>
        <v>1202</v>
      </c>
      <c r="D11" s="44">
        <f t="shared" si="1"/>
        <v>1095</v>
      </c>
      <c r="E11" s="44">
        <f t="shared" si="1"/>
        <v>1182</v>
      </c>
      <c r="F11" s="44">
        <f t="shared" si="2"/>
        <v>1324</v>
      </c>
      <c r="G11" s="44">
        <f t="shared" si="2"/>
        <v>1346</v>
      </c>
      <c r="H11" s="44">
        <f t="shared" si="3"/>
        <v>1376</v>
      </c>
      <c r="I11" s="44">
        <f t="shared" si="3"/>
        <v>748</v>
      </c>
      <c r="J11" s="44">
        <f t="shared" si="4"/>
        <v>302</v>
      </c>
      <c r="K11" s="44">
        <f t="shared" si="4"/>
        <v>826</v>
      </c>
      <c r="L11" s="44">
        <f t="shared" si="5"/>
        <v>1152</v>
      </c>
      <c r="M11" s="7">
        <f t="shared" si="5"/>
        <v>520</v>
      </c>
      <c r="N11" s="7">
        <f t="shared" si="5"/>
        <v>612</v>
      </c>
      <c r="O11" s="7">
        <f t="shared" si="5"/>
        <v>946</v>
      </c>
      <c r="P11" s="7">
        <f t="shared" si="5"/>
        <v>782</v>
      </c>
      <c r="Q11" s="7">
        <f t="shared" si="6"/>
        <v>698</v>
      </c>
      <c r="R11" s="7">
        <f t="shared" si="6"/>
        <v>712</v>
      </c>
      <c r="S11" s="8">
        <f t="shared" si="6"/>
        <v>894</v>
      </c>
    </row>
    <row r="12" spans="1:19" ht="12.75">
      <c r="A12" s="26" t="s">
        <v>13</v>
      </c>
      <c r="B12" s="9">
        <f>B13+B14+B15+B16+B17+B18</f>
        <v>5469</v>
      </c>
      <c r="C12" s="9">
        <f>C13+C14+C15+C16+C17+C18</f>
        <v>5122</v>
      </c>
      <c r="D12" s="9">
        <f>D13+D14+D15+D16+D17+D18</f>
        <v>4923</v>
      </c>
      <c r="E12" s="9">
        <f aca="true" t="shared" si="7" ref="E12:K12">E13+E14+E15+E16+E17+E18</f>
        <v>4461</v>
      </c>
      <c r="F12" s="9">
        <f t="shared" si="7"/>
        <v>4077</v>
      </c>
      <c r="G12" s="9">
        <f t="shared" si="7"/>
        <v>3802</v>
      </c>
      <c r="H12" s="9">
        <f t="shared" si="7"/>
        <v>3481</v>
      </c>
      <c r="I12" s="9">
        <f t="shared" si="7"/>
        <v>3789</v>
      </c>
      <c r="J12" s="9">
        <f t="shared" si="7"/>
        <v>3614</v>
      </c>
      <c r="K12" s="9">
        <f t="shared" si="7"/>
        <v>3873</v>
      </c>
      <c r="L12" s="9">
        <f aca="true" t="shared" si="8" ref="L12:S12">L13+L14+L15+L16+L17+L18</f>
        <v>3820</v>
      </c>
      <c r="M12" s="9">
        <f t="shared" si="8"/>
        <v>3521</v>
      </c>
      <c r="N12" s="9">
        <f t="shared" si="8"/>
        <v>3560</v>
      </c>
      <c r="O12" s="9">
        <f t="shared" si="8"/>
        <v>4545</v>
      </c>
      <c r="P12" s="9">
        <f t="shared" si="8"/>
        <v>3569</v>
      </c>
      <c r="Q12" s="9">
        <f t="shared" si="8"/>
        <v>3631</v>
      </c>
      <c r="R12" s="9">
        <f t="shared" si="8"/>
        <v>3237</v>
      </c>
      <c r="S12" s="9">
        <f t="shared" si="8"/>
        <v>2662</v>
      </c>
    </row>
    <row r="13" spans="1:19" ht="12.75">
      <c r="A13" s="27" t="s">
        <v>7</v>
      </c>
      <c r="B13" s="39">
        <v>4044</v>
      </c>
      <c r="C13" s="39">
        <v>3698</v>
      </c>
      <c r="D13" s="39">
        <v>3566</v>
      </c>
      <c r="E13" s="41">
        <v>3162</v>
      </c>
      <c r="F13" s="41">
        <v>2806</v>
      </c>
      <c r="G13" s="41">
        <v>2527</v>
      </c>
      <c r="H13" s="41">
        <v>2292</v>
      </c>
      <c r="I13" s="41">
        <v>2513</v>
      </c>
      <c r="J13" s="39">
        <v>2648</v>
      </c>
      <c r="K13" s="39">
        <v>3171</v>
      </c>
      <c r="L13" s="39">
        <v>2735</v>
      </c>
      <c r="M13" s="10">
        <v>2533</v>
      </c>
      <c r="N13" s="10">
        <v>2524</v>
      </c>
      <c r="O13" s="10">
        <v>3367</v>
      </c>
      <c r="P13" s="10">
        <v>2609</v>
      </c>
      <c r="Q13" s="10">
        <v>2624</v>
      </c>
      <c r="R13" s="10">
        <v>2415</v>
      </c>
      <c r="S13" s="11">
        <v>1970</v>
      </c>
    </row>
    <row r="14" spans="1:19" ht="12.75">
      <c r="A14" s="27" t="s">
        <v>8</v>
      </c>
      <c r="B14" s="39">
        <v>171</v>
      </c>
      <c r="C14" s="39">
        <v>147</v>
      </c>
      <c r="D14" s="39">
        <v>119</v>
      </c>
      <c r="E14" s="39">
        <v>133</v>
      </c>
      <c r="F14" s="39">
        <v>137</v>
      </c>
      <c r="G14" s="39">
        <v>133</v>
      </c>
      <c r="H14" s="39">
        <v>135</v>
      </c>
      <c r="I14" s="39">
        <v>128</v>
      </c>
      <c r="J14" s="39">
        <v>124</v>
      </c>
      <c r="K14" s="39">
        <v>106</v>
      </c>
      <c r="L14" s="39">
        <v>110</v>
      </c>
      <c r="M14" s="10">
        <v>141</v>
      </c>
      <c r="N14" s="10">
        <v>173</v>
      </c>
      <c r="O14" s="10">
        <v>159</v>
      </c>
      <c r="P14" s="10">
        <v>164</v>
      </c>
      <c r="Q14" s="10">
        <v>264</v>
      </c>
      <c r="R14" s="10">
        <v>198</v>
      </c>
      <c r="S14" s="11">
        <v>140</v>
      </c>
    </row>
    <row r="15" spans="1:19" ht="12.75">
      <c r="A15" s="27" t="s">
        <v>9</v>
      </c>
      <c r="B15" s="39">
        <v>446</v>
      </c>
      <c r="C15" s="39">
        <v>565</v>
      </c>
      <c r="D15" s="39">
        <v>551</v>
      </c>
      <c r="E15" s="39">
        <v>545</v>
      </c>
      <c r="F15" s="39">
        <v>571</v>
      </c>
      <c r="G15" s="39">
        <v>448</v>
      </c>
      <c r="H15" s="39">
        <v>444</v>
      </c>
      <c r="I15" s="39">
        <v>595</v>
      </c>
      <c r="J15" s="39">
        <v>399</v>
      </c>
      <c r="K15" s="39">
        <v>283</v>
      </c>
      <c r="L15" s="39">
        <v>507</v>
      </c>
      <c r="M15" s="10">
        <v>408</v>
      </c>
      <c r="N15" s="10">
        <v>447</v>
      </c>
      <c r="O15" s="10">
        <v>468</v>
      </c>
      <c r="P15" s="10">
        <v>379</v>
      </c>
      <c r="Q15" s="10">
        <v>304</v>
      </c>
      <c r="R15" s="10">
        <v>278</v>
      </c>
      <c r="S15" s="11">
        <v>214</v>
      </c>
    </row>
    <row r="16" spans="1:19" ht="12.75">
      <c r="A16" s="27" t="s">
        <v>10</v>
      </c>
      <c r="B16" s="39">
        <v>309</v>
      </c>
      <c r="C16" s="39">
        <v>407</v>
      </c>
      <c r="D16" s="39">
        <v>450</v>
      </c>
      <c r="E16" s="39">
        <v>378</v>
      </c>
      <c r="F16" s="39">
        <v>258</v>
      </c>
      <c r="G16" s="39">
        <v>385</v>
      </c>
      <c r="H16" s="39">
        <v>240</v>
      </c>
      <c r="I16" s="39">
        <v>324</v>
      </c>
      <c r="J16" s="39">
        <v>318</v>
      </c>
      <c r="K16" s="39">
        <v>204</v>
      </c>
      <c r="L16" s="39">
        <v>318</v>
      </c>
      <c r="M16" s="10">
        <v>329</v>
      </c>
      <c r="N16" s="10">
        <v>295</v>
      </c>
      <c r="O16" s="10">
        <v>341</v>
      </c>
      <c r="P16" s="10">
        <v>199</v>
      </c>
      <c r="Q16" s="10">
        <v>267</v>
      </c>
      <c r="R16" s="10">
        <v>172</v>
      </c>
      <c r="S16" s="11">
        <v>160</v>
      </c>
    </row>
    <row r="17" spans="1:19" ht="12.75">
      <c r="A17" s="27" t="s">
        <v>11</v>
      </c>
      <c r="B17" s="39">
        <v>59</v>
      </c>
      <c r="C17" s="39">
        <v>34</v>
      </c>
      <c r="D17" s="39">
        <v>38</v>
      </c>
      <c r="E17" s="39">
        <v>16</v>
      </c>
      <c r="F17" s="39">
        <v>36</v>
      </c>
      <c r="G17" s="39">
        <v>60</v>
      </c>
      <c r="H17" s="39">
        <v>49</v>
      </c>
      <c r="I17" s="39">
        <v>25</v>
      </c>
      <c r="J17" s="39">
        <v>20</v>
      </c>
      <c r="K17" s="39">
        <v>32</v>
      </c>
      <c r="L17" s="39">
        <v>41</v>
      </c>
      <c r="M17" s="10">
        <v>13</v>
      </c>
      <c r="N17" s="10">
        <v>18</v>
      </c>
      <c r="O17" s="10">
        <v>27</v>
      </c>
      <c r="P17" s="10">
        <v>29</v>
      </c>
      <c r="Q17" s="10">
        <v>11</v>
      </c>
      <c r="R17" s="10">
        <v>22</v>
      </c>
      <c r="S17" s="10">
        <v>24</v>
      </c>
    </row>
    <row r="18" spans="1:19" ht="13.5" thickBot="1">
      <c r="A18" s="28" t="s">
        <v>12</v>
      </c>
      <c r="B18" s="39">
        <v>440</v>
      </c>
      <c r="C18" s="39">
        <v>271</v>
      </c>
      <c r="D18" s="39">
        <v>199</v>
      </c>
      <c r="E18" s="40">
        <v>227</v>
      </c>
      <c r="F18" s="40">
        <v>269</v>
      </c>
      <c r="G18" s="40">
        <v>249</v>
      </c>
      <c r="H18" s="40">
        <v>321</v>
      </c>
      <c r="I18" s="40">
        <v>204</v>
      </c>
      <c r="J18" s="40">
        <v>105</v>
      </c>
      <c r="K18" s="40">
        <v>77</v>
      </c>
      <c r="L18" s="40">
        <v>109</v>
      </c>
      <c r="M18" s="12">
        <v>97</v>
      </c>
      <c r="N18" s="12">
        <v>103</v>
      </c>
      <c r="O18" s="12">
        <v>183</v>
      </c>
      <c r="P18" s="12">
        <v>189</v>
      </c>
      <c r="Q18" s="12">
        <v>161</v>
      </c>
      <c r="R18" s="12">
        <v>152</v>
      </c>
      <c r="S18" s="13">
        <v>154</v>
      </c>
    </row>
    <row r="19" spans="1:19" ht="12.75">
      <c r="A19" s="29" t="s">
        <v>14</v>
      </c>
      <c r="B19" s="35">
        <f>SUM(B26,B33,B40)</f>
        <v>8149</v>
      </c>
      <c r="C19" s="35">
        <f>SUM(C26,C33,C40)</f>
        <v>7865</v>
      </c>
      <c r="D19" s="35">
        <f aca="true" t="shared" si="9" ref="D19:E25">SUM(D26,D33,D40)</f>
        <v>7820</v>
      </c>
      <c r="E19" s="35">
        <f t="shared" si="9"/>
        <v>8167</v>
      </c>
      <c r="F19" s="35">
        <f aca="true" t="shared" si="10" ref="F19:G25">SUM(F26,F33,F40)</f>
        <v>7930</v>
      </c>
      <c r="G19" s="35">
        <f t="shared" si="10"/>
        <v>7407</v>
      </c>
      <c r="H19" s="35">
        <f aca="true" t="shared" si="11" ref="H19:K25">SUM(H26,H33,H40)</f>
        <v>6746</v>
      </c>
      <c r="I19" s="35">
        <f t="shared" si="11"/>
        <v>3906</v>
      </c>
      <c r="J19" s="35">
        <f t="shared" si="11"/>
        <v>1988</v>
      </c>
      <c r="K19" s="35">
        <f t="shared" si="11"/>
        <v>5882</v>
      </c>
      <c r="L19" s="35">
        <f aca="true" t="shared" si="12" ref="L19:P25">SUM(L26,L33,L40)</f>
        <v>6758</v>
      </c>
      <c r="M19" s="14">
        <f t="shared" si="12"/>
        <v>6818</v>
      </c>
      <c r="N19" s="14">
        <f t="shared" si="12"/>
        <v>6261</v>
      </c>
      <c r="O19" s="14">
        <f t="shared" si="12"/>
        <v>6340</v>
      </c>
      <c r="P19" s="14">
        <f t="shared" si="12"/>
        <v>5373</v>
      </c>
      <c r="Q19" s="14">
        <f aca="true" t="shared" si="13" ref="Q19:S23">SUM(Q26,Q33,Q40)</f>
        <v>4943</v>
      </c>
      <c r="R19" s="14">
        <f t="shared" si="13"/>
        <v>4489</v>
      </c>
      <c r="S19" s="15">
        <f t="shared" si="13"/>
        <v>5332</v>
      </c>
    </row>
    <row r="20" spans="1:19" ht="12.75">
      <c r="A20" s="27" t="s">
        <v>7</v>
      </c>
      <c r="B20" s="39">
        <f aca="true" t="shared" si="14" ref="B20:B25">SUM(B27,B34,B41)</f>
        <v>904</v>
      </c>
      <c r="C20" s="39">
        <f aca="true" t="shared" si="15" ref="C20:D25">SUM(C27,C34,C41)</f>
        <v>979</v>
      </c>
      <c r="D20" s="39">
        <f t="shared" si="15"/>
        <v>1098</v>
      </c>
      <c r="E20" s="39">
        <f t="shared" si="9"/>
        <v>1029</v>
      </c>
      <c r="F20" s="39">
        <f t="shared" si="10"/>
        <v>983</v>
      </c>
      <c r="G20" s="39">
        <f t="shared" si="10"/>
        <v>929</v>
      </c>
      <c r="H20" s="39">
        <f t="shared" si="11"/>
        <v>1068</v>
      </c>
      <c r="I20" s="39">
        <f t="shared" si="11"/>
        <v>893</v>
      </c>
      <c r="J20" s="39">
        <f t="shared" si="11"/>
        <v>922</v>
      </c>
      <c r="K20" s="39">
        <f t="shared" si="11"/>
        <v>1062</v>
      </c>
      <c r="L20" s="39">
        <f aca="true" t="shared" si="16" ref="L20:L25">SUM(L27,L34,L41)</f>
        <v>951</v>
      </c>
      <c r="M20" s="10">
        <f t="shared" si="12"/>
        <v>945</v>
      </c>
      <c r="N20" s="10">
        <f t="shared" si="12"/>
        <v>1040</v>
      </c>
      <c r="O20" s="10">
        <f t="shared" si="12"/>
        <v>891</v>
      </c>
      <c r="P20" s="10">
        <f t="shared" si="12"/>
        <v>819</v>
      </c>
      <c r="Q20" s="10">
        <f t="shared" si="13"/>
        <v>802</v>
      </c>
      <c r="R20" s="10">
        <f t="shared" si="13"/>
        <v>615</v>
      </c>
      <c r="S20" s="11">
        <f t="shared" si="13"/>
        <v>534</v>
      </c>
    </row>
    <row r="21" spans="1:19" ht="12.75">
      <c r="A21" s="27" t="s">
        <v>8</v>
      </c>
      <c r="B21" s="39">
        <f t="shared" si="14"/>
        <v>809</v>
      </c>
      <c r="C21" s="39">
        <f t="shared" si="15"/>
        <v>1135</v>
      </c>
      <c r="D21" s="39">
        <f t="shared" si="15"/>
        <v>1055</v>
      </c>
      <c r="E21" s="39">
        <f t="shared" si="9"/>
        <v>1283</v>
      </c>
      <c r="F21" s="39">
        <f t="shared" si="10"/>
        <v>1263</v>
      </c>
      <c r="G21" s="39">
        <f t="shared" si="10"/>
        <v>1182</v>
      </c>
      <c r="H21" s="39">
        <f t="shared" si="11"/>
        <v>961</v>
      </c>
      <c r="I21" s="39">
        <f t="shared" si="11"/>
        <v>502</v>
      </c>
      <c r="J21" s="39">
        <f t="shared" si="11"/>
        <v>179</v>
      </c>
      <c r="K21" s="39">
        <f t="shared" si="11"/>
        <v>1026</v>
      </c>
      <c r="L21" s="39">
        <f t="shared" si="16"/>
        <v>1264</v>
      </c>
      <c r="M21" s="10">
        <f t="shared" si="12"/>
        <v>1482</v>
      </c>
      <c r="N21" s="10">
        <f t="shared" si="12"/>
        <v>1300</v>
      </c>
      <c r="O21" s="10">
        <f t="shared" si="12"/>
        <v>1466</v>
      </c>
      <c r="P21" s="10">
        <f t="shared" si="12"/>
        <v>1265</v>
      </c>
      <c r="Q21" s="10">
        <f t="shared" si="13"/>
        <v>1095</v>
      </c>
      <c r="R21" s="10">
        <f t="shared" si="13"/>
        <v>1068</v>
      </c>
      <c r="S21" s="11">
        <f t="shared" si="13"/>
        <v>1427</v>
      </c>
    </row>
    <row r="22" spans="1:19" ht="12.75">
      <c r="A22" s="27" t="s">
        <v>9</v>
      </c>
      <c r="B22" s="39">
        <f t="shared" si="14"/>
        <v>3055</v>
      </c>
      <c r="C22" s="39">
        <f t="shared" si="15"/>
        <v>3353</v>
      </c>
      <c r="D22" s="39">
        <f t="shared" si="15"/>
        <v>3080</v>
      </c>
      <c r="E22" s="39">
        <f t="shared" si="9"/>
        <v>3203</v>
      </c>
      <c r="F22" s="39">
        <f t="shared" si="10"/>
        <v>3230</v>
      </c>
      <c r="G22" s="39">
        <f t="shared" si="10"/>
        <v>2938</v>
      </c>
      <c r="H22" s="39">
        <f t="shared" si="11"/>
        <v>2584</v>
      </c>
      <c r="I22" s="39">
        <f t="shared" si="11"/>
        <v>1401</v>
      </c>
      <c r="J22" s="39">
        <f t="shared" si="11"/>
        <v>505</v>
      </c>
      <c r="K22" s="39">
        <f t="shared" si="11"/>
        <v>1774</v>
      </c>
      <c r="L22" s="39">
        <f t="shared" si="16"/>
        <v>1954</v>
      </c>
      <c r="M22" s="10">
        <f t="shared" si="12"/>
        <v>1861</v>
      </c>
      <c r="N22" s="10">
        <f t="shared" si="12"/>
        <v>1572</v>
      </c>
      <c r="O22" s="10">
        <f t="shared" si="12"/>
        <v>1682</v>
      </c>
      <c r="P22" s="10">
        <f t="shared" si="12"/>
        <v>1383</v>
      </c>
      <c r="Q22" s="10">
        <f t="shared" si="13"/>
        <v>1327</v>
      </c>
      <c r="R22" s="10">
        <f t="shared" si="13"/>
        <v>1255</v>
      </c>
      <c r="S22" s="11">
        <f t="shared" si="13"/>
        <v>1497</v>
      </c>
    </row>
    <row r="23" spans="1:19" ht="12.75">
      <c r="A23" s="27" t="s">
        <v>10</v>
      </c>
      <c r="B23" s="39">
        <f t="shared" si="14"/>
        <v>1287</v>
      </c>
      <c r="C23" s="39">
        <f t="shared" si="15"/>
        <v>1389</v>
      </c>
      <c r="D23" s="39">
        <f t="shared" si="15"/>
        <v>1618</v>
      </c>
      <c r="E23" s="39">
        <f t="shared" si="9"/>
        <v>1595</v>
      </c>
      <c r="F23" s="39">
        <f t="shared" si="10"/>
        <v>1279</v>
      </c>
      <c r="G23" s="39">
        <f t="shared" si="10"/>
        <v>1170</v>
      </c>
      <c r="H23" s="39">
        <f t="shared" si="11"/>
        <v>1024</v>
      </c>
      <c r="I23" s="39">
        <f t="shared" si="11"/>
        <v>529</v>
      </c>
      <c r="J23" s="39">
        <f t="shared" si="11"/>
        <v>140</v>
      </c>
      <c r="K23" s="39">
        <f t="shared" si="11"/>
        <v>1193</v>
      </c>
      <c r="L23" s="39">
        <f t="shared" si="16"/>
        <v>1489</v>
      </c>
      <c r="M23" s="10">
        <f t="shared" si="12"/>
        <v>2082</v>
      </c>
      <c r="N23" s="10">
        <f t="shared" si="12"/>
        <v>1812</v>
      </c>
      <c r="O23" s="10">
        <f t="shared" si="12"/>
        <v>1448</v>
      </c>
      <c r="P23" s="10">
        <f t="shared" si="12"/>
        <v>1220</v>
      </c>
      <c r="Q23" s="10">
        <f t="shared" si="13"/>
        <v>1134</v>
      </c>
      <c r="R23" s="10">
        <f t="shared" si="13"/>
        <v>944</v>
      </c>
      <c r="S23" s="11">
        <f t="shared" si="13"/>
        <v>1081</v>
      </c>
    </row>
    <row r="24" spans="1:19" ht="12.75">
      <c r="A24" s="27" t="s">
        <v>11</v>
      </c>
      <c r="B24" s="39">
        <f t="shared" si="14"/>
        <v>81</v>
      </c>
      <c r="C24" s="39">
        <f t="shared" si="15"/>
        <v>78</v>
      </c>
      <c r="D24" s="39">
        <f t="shared" si="15"/>
        <v>73</v>
      </c>
      <c r="E24" s="39">
        <f t="shared" si="9"/>
        <v>102</v>
      </c>
      <c r="F24" s="39">
        <f t="shared" si="10"/>
        <v>120</v>
      </c>
      <c r="G24" s="39">
        <f t="shared" si="10"/>
        <v>91</v>
      </c>
      <c r="H24" s="39">
        <f t="shared" si="11"/>
        <v>54</v>
      </c>
      <c r="I24" s="39">
        <f t="shared" si="11"/>
        <v>37</v>
      </c>
      <c r="J24" s="39">
        <f t="shared" si="11"/>
        <v>45</v>
      </c>
      <c r="K24" s="39">
        <f t="shared" si="11"/>
        <v>78</v>
      </c>
      <c r="L24" s="39">
        <f t="shared" si="16"/>
        <v>57</v>
      </c>
      <c r="M24" s="10">
        <f t="shared" si="12"/>
        <v>25</v>
      </c>
      <c r="N24" s="10">
        <f t="shared" si="12"/>
        <v>28</v>
      </c>
      <c r="O24" s="10">
        <f t="shared" si="12"/>
        <v>90</v>
      </c>
      <c r="P24" s="10">
        <f t="shared" si="12"/>
        <v>93</v>
      </c>
      <c r="Q24" s="10">
        <v>48</v>
      </c>
      <c r="R24" s="10">
        <v>47</v>
      </c>
      <c r="S24" s="11">
        <v>53</v>
      </c>
    </row>
    <row r="25" spans="1:19" ht="12.75">
      <c r="A25" s="27" t="s">
        <v>12</v>
      </c>
      <c r="B25" s="39">
        <f t="shared" si="14"/>
        <v>2013</v>
      </c>
      <c r="C25" s="39">
        <f t="shared" si="15"/>
        <v>931</v>
      </c>
      <c r="D25" s="39">
        <f t="shared" si="15"/>
        <v>896</v>
      </c>
      <c r="E25" s="39">
        <f t="shared" si="9"/>
        <v>955</v>
      </c>
      <c r="F25" s="39">
        <f t="shared" si="10"/>
        <v>1055</v>
      </c>
      <c r="G25" s="39">
        <f t="shared" si="10"/>
        <v>1097</v>
      </c>
      <c r="H25" s="39">
        <f t="shared" si="11"/>
        <v>1055</v>
      </c>
      <c r="I25" s="39">
        <f t="shared" si="11"/>
        <v>544</v>
      </c>
      <c r="J25" s="39">
        <f t="shared" si="11"/>
        <v>197</v>
      </c>
      <c r="K25" s="39">
        <f t="shared" si="11"/>
        <v>749</v>
      </c>
      <c r="L25" s="39">
        <f t="shared" si="16"/>
        <v>1043</v>
      </c>
      <c r="M25" s="10">
        <f t="shared" si="12"/>
        <v>423</v>
      </c>
      <c r="N25" s="10">
        <f t="shared" si="12"/>
        <v>509</v>
      </c>
      <c r="O25" s="10">
        <f t="shared" si="12"/>
        <v>763</v>
      </c>
      <c r="P25" s="10">
        <f t="shared" si="12"/>
        <v>593</v>
      </c>
      <c r="Q25" s="10">
        <f>SUM(Q32,Q39,Q46)</f>
        <v>537</v>
      </c>
      <c r="R25" s="10">
        <f>SUM(R32,R39,R46)</f>
        <v>560</v>
      </c>
      <c r="S25" s="11">
        <f>SUM(S32,S39,S46)</f>
        <v>740</v>
      </c>
    </row>
    <row r="26" spans="1:19" ht="12.75">
      <c r="A26" s="30" t="s">
        <v>15</v>
      </c>
      <c r="B26" s="36">
        <f>B27+B28+B29+B30+B31+B32</f>
        <v>3247</v>
      </c>
      <c r="C26" s="36">
        <f>C27+C28+C29+C30+C31+C32</f>
        <v>3186</v>
      </c>
      <c r="D26" s="36">
        <f>D27+D28+D29+D30+D31+D32</f>
        <v>3195</v>
      </c>
      <c r="E26" s="36">
        <f aca="true" t="shared" si="17" ref="E26:K26">E27+E28+E29+E30+E31+E32</f>
        <v>3414</v>
      </c>
      <c r="F26" s="36">
        <f t="shared" si="17"/>
        <v>3033</v>
      </c>
      <c r="G26" s="36">
        <f t="shared" si="17"/>
        <v>3302</v>
      </c>
      <c r="H26" s="36">
        <f t="shared" si="17"/>
        <v>3179</v>
      </c>
      <c r="I26" s="36">
        <f t="shared" si="17"/>
        <v>1740</v>
      </c>
      <c r="J26" s="36">
        <f t="shared" si="17"/>
        <v>661</v>
      </c>
      <c r="K26" s="36">
        <f t="shared" si="17"/>
        <v>3236</v>
      </c>
      <c r="L26" s="36">
        <f aca="true" t="shared" si="18" ref="L26:S26">L27+L28+L29+L30+L31+L32</f>
        <v>3684</v>
      </c>
      <c r="M26" s="16">
        <f t="shared" si="18"/>
        <v>3876</v>
      </c>
      <c r="N26" s="16">
        <f t="shared" si="18"/>
        <v>3486</v>
      </c>
      <c r="O26" s="16">
        <f t="shared" si="18"/>
        <v>3009</v>
      </c>
      <c r="P26" s="16">
        <f t="shared" si="18"/>
        <v>2798</v>
      </c>
      <c r="Q26" s="16">
        <f t="shared" si="18"/>
        <v>2610</v>
      </c>
      <c r="R26" s="16">
        <f t="shared" si="18"/>
        <v>2476</v>
      </c>
      <c r="S26" s="16">
        <f t="shared" si="18"/>
        <v>3237</v>
      </c>
    </row>
    <row r="27" spans="1:19" ht="12.75">
      <c r="A27" s="31" t="s">
        <v>7</v>
      </c>
      <c r="B27" s="46">
        <v>350</v>
      </c>
      <c r="C27" s="46">
        <v>385</v>
      </c>
      <c r="D27" s="46">
        <v>386</v>
      </c>
      <c r="E27" s="46">
        <v>378</v>
      </c>
      <c r="F27" s="37">
        <v>359</v>
      </c>
      <c r="G27" s="37">
        <v>336</v>
      </c>
      <c r="H27" s="37">
        <v>374</v>
      </c>
      <c r="I27" s="37">
        <v>329</v>
      </c>
      <c r="J27" s="37">
        <v>312</v>
      </c>
      <c r="K27" s="37">
        <v>388</v>
      </c>
      <c r="L27" s="37">
        <v>314</v>
      </c>
      <c r="M27" s="17">
        <v>349</v>
      </c>
      <c r="N27" s="17">
        <v>378</v>
      </c>
      <c r="O27" s="17">
        <v>203</v>
      </c>
      <c r="P27" s="17">
        <v>216</v>
      </c>
      <c r="Q27" s="17">
        <v>223</v>
      </c>
      <c r="R27" s="17">
        <v>193</v>
      </c>
      <c r="S27" s="18">
        <v>162</v>
      </c>
    </row>
    <row r="28" spans="1:19" ht="12.75">
      <c r="A28" s="31" t="s">
        <v>8</v>
      </c>
      <c r="B28" s="46">
        <v>523</v>
      </c>
      <c r="C28" s="46">
        <v>655</v>
      </c>
      <c r="D28" s="46">
        <v>642</v>
      </c>
      <c r="E28" s="37">
        <v>756</v>
      </c>
      <c r="F28" s="37">
        <v>704</v>
      </c>
      <c r="G28" s="37">
        <v>688</v>
      </c>
      <c r="H28" s="37">
        <v>624</v>
      </c>
      <c r="I28" s="37">
        <v>295</v>
      </c>
      <c r="J28" s="37">
        <v>103</v>
      </c>
      <c r="K28" s="37">
        <v>686</v>
      </c>
      <c r="L28" s="37">
        <v>879</v>
      </c>
      <c r="M28" s="17">
        <v>1028</v>
      </c>
      <c r="N28" s="17">
        <v>878</v>
      </c>
      <c r="O28" s="17">
        <v>828</v>
      </c>
      <c r="P28" s="17">
        <v>734</v>
      </c>
      <c r="Q28" s="17">
        <v>731</v>
      </c>
      <c r="R28" s="17">
        <v>730</v>
      </c>
      <c r="S28" s="18">
        <v>1007</v>
      </c>
    </row>
    <row r="29" spans="1:19" ht="12.75">
      <c r="A29" s="31" t="s">
        <v>9</v>
      </c>
      <c r="B29" s="46">
        <v>852</v>
      </c>
      <c r="C29" s="46">
        <v>983</v>
      </c>
      <c r="D29" s="46">
        <v>966</v>
      </c>
      <c r="E29" s="37">
        <v>955</v>
      </c>
      <c r="F29" s="37">
        <v>993</v>
      </c>
      <c r="G29" s="37">
        <v>1033</v>
      </c>
      <c r="H29" s="37">
        <v>936</v>
      </c>
      <c r="I29" s="37">
        <v>530</v>
      </c>
      <c r="J29" s="37">
        <v>105</v>
      </c>
      <c r="K29" s="37">
        <v>784</v>
      </c>
      <c r="L29" s="37">
        <v>810</v>
      </c>
      <c r="M29" s="17">
        <v>848</v>
      </c>
      <c r="N29" s="17">
        <v>680</v>
      </c>
      <c r="O29" s="17">
        <v>618</v>
      </c>
      <c r="P29" s="17">
        <v>567</v>
      </c>
      <c r="Q29" s="17">
        <v>488</v>
      </c>
      <c r="R29" s="17">
        <v>533</v>
      </c>
      <c r="S29" s="18">
        <v>687</v>
      </c>
    </row>
    <row r="30" spans="1:19" ht="12.75">
      <c r="A30" s="31" t="s">
        <v>10</v>
      </c>
      <c r="B30" s="46">
        <v>659</v>
      </c>
      <c r="C30" s="46">
        <v>764</v>
      </c>
      <c r="D30" s="46">
        <v>893</v>
      </c>
      <c r="E30" s="37">
        <v>899</v>
      </c>
      <c r="F30" s="37">
        <v>746</v>
      </c>
      <c r="G30" s="37">
        <v>698</v>
      </c>
      <c r="H30" s="37">
        <v>673</v>
      </c>
      <c r="I30" s="37">
        <v>302</v>
      </c>
      <c r="J30" s="37">
        <v>51</v>
      </c>
      <c r="K30" s="37">
        <v>909</v>
      </c>
      <c r="L30" s="37">
        <v>1061</v>
      </c>
      <c r="M30" s="17">
        <v>1480</v>
      </c>
      <c r="N30" s="17">
        <v>1309</v>
      </c>
      <c r="O30" s="17">
        <v>976</v>
      </c>
      <c r="P30" s="17">
        <v>890</v>
      </c>
      <c r="Q30" s="17">
        <v>843</v>
      </c>
      <c r="R30" s="17">
        <v>789</v>
      </c>
      <c r="S30" s="18">
        <v>943</v>
      </c>
    </row>
    <row r="31" spans="1:19" ht="12.75">
      <c r="A31" s="31" t="s">
        <v>11</v>
      </c>
      <c r="B31" s="46">
        <v>29</v>
      </c>
      <c r="C31" s="46">
        <v>26</v>
      </c>
      <c r="D31" s="46">
        <v>17</v>
      </c>
      <c r="E31" s="37">
        <v>34</v>
      </c>
      <c r="F31" s="37">
        <v>41</v>
      </c>
      <c r="G31" s="37">
        <v>29</v>
      </c>
      <c r="H31" s="37">
        <v>19</v>
      </c>
      <c r="I31" s="37">
        <v>16</v>
      </c>
      <c r="J31" s="37">
        <v>17</v>
      </c>
      <c r="K31" s="37">
        <v>12</v>
      </c>
      <c r="L31" s="37">
        <v>16</v>
      </c>
      <c r="M31" s="17">
        <v>11</v>
      </c>
      <c r="N31" s="17">
        <v>15</v>
      </c>
      <c r="O31" s="17">
        <v>18</v>
      </c>
      <c r="P31" s="17">
        <v>25</v>
      </c>
      <c r="Q31" s="17">
        <v>15</v>
      </c>
      <c r="R31" s="17">
        <v>14</v>
      </c>
      <c r="S31" s="17">
        <v>19</v>
      </c>
    </row>
    <row r="32" spans="1:19" ht="12.75">
      <c r="A32" s="31" t="s">
        <v>12</v>
      </c>
      <c r="B32" s="55">
        <v>834</v>
      </c>
      <c r="C32" s="47">
        <v>373</v>
      </c>
      <c r="D32" s="47">
        <v>291</v>
      </c>
      <c r="E32" s="37">
        <v>392</v>
      </c>
      <c r="F32" s="37">
        <v>190</v>
      </c>
      <c r="G32" s="37">
        <v>518</v>
      </c>
      <c r="H32" s="37">
        <v>553</v>
      </c>
      <c r="I32" s="37">
        <v>268</v>
      </c>
      <c r="J32" s="37">
        <v>73</v>
      </c>
      <c r="K32" s="37">
        <v>457</v>
      </c>
      <c r="L32" s="37">
        <v>604</v>
      </c>
      <c r="M32" s="17">
        <v>160</v>
      </c>
      <c r="N32" s="17">
        <v>226</v>
      </c>
      <c r="O32" s="17">
        <v>366</v>
      </c>
      <c r="P32" s="17">
        <v>366</v>
      </c>
      <c r="Q32" s="17">
        <v>310</v>
      </c>
      <c r="R32" s="17">
        <v>217</v>
      </c>
      <c r="S32" s="18">
        <v>419</v>
      </c>
    </row>
    <row r="33" spans="1:19" ht="12.75">
      <c r="A33" s="30" t="s">
        <v>16</v>
      </c>
      <c r="B33" s="36">
        <f>B34+B35+B36+B37+B38+B39</f>
        <v>2313</v>
      </c>
      <c r="C33" s="36">
        <f>C34+C35+C36+C37+C38+C39</f>
        <v>2286</v>
      </c>
      <c r="D33" s="36">
        <f aca="true" t="shared" si="19" ref="D33:K33">D34+D35+D36+D37+D38+D39</f>
        <v>2371</v>
      </c>
      <c r="E33" s="36">
        <f t="shared" si="19"/>
        <v>2386</v>
      </c>
      <c r="F33" s="36">
        <f t="shared" si="19"/>
        <v>2556</v>
      </c>
      <c r="G33" s="36">
        <f t="shared" si="19"/>
        <v>1850</v>
      </c>
      <c r="H33" s="36">
        <f t="shared" si="19"/>
        <v>1818</v>
      </c>
      <c r="I33" s="36">
        <f t="shared" si="19"/>
        <v>1101</v>
      </c>
      <c r="J33" s="36">
        <f t="shared" si="19"/>
        <v>701</v>
      </c>
      <c r="K33" s="36">
        <f t="shared" si="19"/>
        <v>1250</v>
      </c>
      <c r="L33" s="36">
        <f aca="true" t="shared" si="20" ref="L33:S33">L34+L35+L36+L37+L38+L39</f>
        <v>1660</v>
      </c>
      <c r="M33" s="16">
        <f t="shared" si="20"/>
        <v>1618</v>
      </c>
      <c r="N33" s="16">
        <f t="shared" si="20"/>
        <v>1556</v>
      </c>
      <c r="O33" s="16">
        <f t="shared" si="20"/>
        <v>2567</v>
      </c>
      <c r="P33" s="16">
        <f t="shared" si="20"/>
        <v>1806</v>
      </c>
      <c r="Q33" s="16">
        <f t="shared" si="20"/>
        <v>1294</v>
      </c>
      <c r="R33" s="16">
        <f t="shared" si="20"/>
        <v>1189</v>
      </c>
      <c r="S33" s="16">
        <f t="shared" si="20"/>
        <v>1281</v>
      </c>
    </row>
    <row r="34" spans="1:19" ht="12.75">
      <c r="A34" s="31" t="s">
        <v>7</v>
      </c>
      <c r="B34" s="46">
        <v>231</v>
      </c>
      <c r="C34" s="46">
        <v>250</v>
      </c>
      <c r="D34" s="46">
        <v>334</v>
      </c>
      <c r="E34" s="37">
        <v>286</v>
      </c>
      <c r="F34" s="37">
        <v>317</v>
      </c>
      <c r="G34" s="37">
        <v>252</v>
      </c>
      <c r="H34" s="37">
        <v>329</v>
      </c>
      <c r="I34" s="37">
        <v>279</v>
      </c>
      <c r="J34" s="37">
        <v>281</v>
      </c>
      <c r="K34" s="37">
        <v>326</v>
      </c>
      <c r="L34" s="37">
        <v>339</v>
      </c>
      <c r="M34" s="17">
        <v>341</v>
      </c>
      <c r="N34" s="17">
        <v>394</v>
      </c>
      <c r="O34" s="17">
        <v>483</v>
      </c>
      <c r="P34" s="17">
        <v>363</v>
      </c>
      <c r="Q34" s="17">
        <v>354</v>
      </c>
      <c r="R34" s="17">
        <v>274</v>
      </c>
      <c r="S34" s="18">
        <v>230</v>
      </c>
    </row>
    <row r="35" spans="1:19" ht="12.75">
      <c r="A35" s="31" t="s">
        <v>8</v>
      </c>
      <c r="B35" s="46">
        <v>94</v>
      </c>
      <c r="C35" s="46">
        <v>166</v>
      </c>
      <c r="D35" s="46">
        <v>150</v>
      </c>
      <c r="E35" s="37">
        <v>214</v>
      </c>
      <c r="F35" s="37">
        <v>204</v>
      </c>
      <c r="G35" s="37">
        <v>161</v>
      </c>
      <c r="H35" s="37">
        <v>135</v>
      </c>
      <c r="I35" s="37">
        <v>71</v>
      </c>
      <c r="J35" s="37">
        <v>39</v>
      </c>
      <c r="K35" s="37">
        <v>120</v>
      </c>
      <c r="L35" s="37">
        <v>185</v>
      </c>
      <c r="M35" s="17">
        <v>220</v>
      </c>
      <c r="N35" s="17">
        <v>218</v>
      </c>
      <c r="O35" s="17">
        <v>494</v>
      </c>
      <c r="P35" s="17">
        <v>360</v>
      </c>
      <c r="Q35" s="17">
        <v>176</v>
      </c>
      <c r="R35" s="17">
        <v>171</v>
      </c>
      <c r="S35" s="18">
        <v>230</v>
      </c>
    </row>
    <row r="36" spans="1:19" ht="12.75">
      <c r="A36" s="31" t="s">
        <v>9</v>
      </c>
      <c r="B36" s="46">
        <v>1213</v>
      </c>
      <c r="C36" s="46">
        <v>1381</v>
      </c>
      <c r="D36" s="46">
        <v>1213</v>
      </c>
      <c r="E36" s="37">
        <v>1292</v>
      </c>
      <c r="F36" s="37">
        <v>1266</v>
      </c>
      <c r="G36" s="37">
        <v>1005</v>
      </c>
      <c r="H36" s="37">
        <v>951</v>
      </c>
      <c r="I36" s="37">
        <v>524</v>
      </c>
      <c r="J36" s="37">
        <v>281</v>
      </c>
      <c r="K36" s="37">
        <v>524</v>
      </c>
      <c r="L36" s="37">
        <v>711</v>
      </c>
      <c r="M36" s="17">
        <v>618</v>
      </c>
      <c r="N36" s="17">
        <v>556</v>
      </c>
      <c r="O36" s="17">
        <v>850</v>
      </c>
      <c r="P36" s="17">
        <v>631</v>
      </c>
      <c r="Q36" s="17">
        <v>502</v>
      </c>
      <c r="R36" s="17">
        <v>480</v>
      </c>
      <c r="S36" s="18">
        <v>512</v>
      </c>
    </row>
    <row r="37" spans="1:19" ht="12.75">
      <c r="A37" s="31" t="s">
        <v>10</v>
      </c>
      <c r="B37" s="46">
        <v>263</v>
      </c>
      <c r="C37" s="46">
        <v>266</v>
      </c>
      <c r="D37" s="46">
        <v>338</v>
      </c>
      <c r="E37" s="37">
        <v>316</v>
      </c>
      <c r="F37" s="37">
        <v>240</v>
      </c>
      <c r="G37" s="37">
        <v>183</v>
      </c>
      <c r="H37" s="37">
        <v>157</v>
      </c>
      <c r="I37" s="37">
        <v>91</v>
      </c>
      <c r="J37" s="37">
        <v>33</v>
      </c>
      <c r="K37" s="37">
        <v>126</v>
      </c>
      <c r="L37" s="37">
        <v>190</v>
      </c>
      <c r="M37" s="17">
        <v>296</v>
      </c>
      <c r="N37" s="17">
        <v>246</v>
      </c>
      <c r="O37" s="17">
        <v>354</v>
      </c>
      <c r="P37" s="17">
        <v>230</v>
      </c>
      <c r="Q37" s="17">
        <v>118</v>
      </c>
      <c r="R37" s="17">
        <v>78</v>
      </c>
      <c r="S37" s="18">
        <v>105</v>
      </c>
    </row>
    <row r="38" spans="1:19" ht="12.75">
      <c r="A38" s="31" t="s">
        <v>11</v>
      </c>
      <c r="B38" s="46">
        <v>23</v>
      </c>
      <c r="C38" s="46">
        <v>18</v>
      </c>
      <c r="D38" s="46">
        <v>29</v>
      </c>
      <c r="E38" s="37">
        <v>27</v>
      </c>
      <c r="F38" s="37">
        <v>35</v>
      </c>
      <c r="G38" s="37">
        <v>25</v>
      </c>
      <c r="H38" s="37">
        <v>17</v>
      </c>
      <c r="I38" s="37">
        <v>11</v>
      </c>
      <c r="J38" s="37">
        <v>9</v>
      </c>
      <c r="K38" s="37">
        <v>27</v>
      </c>
      <c r="L38" s="37">
        <v>19</v>
      </c>
      <c r="M38" s="17">
        <v>7</v>
      </c>
      <c r="N38" s="17">
        <v>10</v>
      </c>
      <c r="O38" s="17">
        <v>64</v>
      </c>
      <c r="P38" s="17">
        <v>46</v>
      </c>
      <c r="Q38" s="17">
        <v>20</v>
      </c>
      <c r="R38" s="17">
        <v>17</v>
      </c>
      <c r="S38" s="17">
        <v>21</v>
      </c>
    </row>
    <row r="39" spans="1:19" ht="12.75">
      <c r="A39" s="31" t="s">
        <v>12</v>
      </c>
      <c r="B39" s="55">
        <v>489</v>
      </c>
      <c r="C39" s="47">
        <v>205</v>
      </c>
      <c r="D39" s="47">
        <v>307</v>
      </c>
      <c r="E39" s="37">
        <v>251</v>
      </c>
      <c r="F39" s="37">
        <v>494</v>
      </c>
      <c r="G39" s="37">
        <v>224</v>
      </c>
      <c r="H39" s="37">
        <v>229</v>
      </c>
      <c r="I39" s="37">
        <v>125</v>
      </c>
      <c r="J39" s="37">
        <v>58</v>
      </c>
      <c r="K39" s="37">
        <v>127</v>
      </c>
      <c r="L39" s="37">
        <v>216</v>
      </c>
      <c r="M39" s="17">
        <v>136</v>
      </c>
      <c r="N39" s="17">
        <v>132</v>
      </c>
      <c r="O39" s="17">
        <v>322</v>
      </c>
      <c r="P39" s="17">
        <v>176</v>
      </c>
      <c r="Q39" s="17">
        <v>124</v>
      </c>
      <c r="R39" s="17">
        <v>169</v>
      </c>
      <c r="S39" s="18">
        <v>183</v>
      </c>
    </row>
    <row r="40" spans="1:19" ht="12.75">
      <c r="A40" s="30" t="s">
        <v>17</v>
      </c>
      <c r="B40" s="36">
        <f>B41+B42+B43+B44+B45+B46</f>
        <v>2589</v>
      </c>
      <c r="C40" s="36">
        <f>C41+C42+C43+C44+C45+C46</f>
        <v>2393</v>
      </c>
      <c r="D40" s="36">
        <f aca="true" t="shared" si="21" ref="D40:K40">D41+D42+D43+D44+D45+D46</f>
        <v>2254</v>
      </c>
      <c r="E40" s="36">
        <f t="shared" si="21"/>
        <v>2367</v>
      </c>
      <c r="F40" s="36">
        <f t="shared" si="21"/>
        <v>2341</v>
      </c>
      <c r="G40" s="36">
        <f t="shared" si="21"/>
        <v>2255</v>
      </c>
      <c r="H40" s="36">
        <f t="shared" si="21"/>
        <v>1749</v>
      </c>
      <c r="I40" s="36">
        <f t="shared" si="21"/>
        <v>1065</v>
      </c>
      <c r="J40" s="36">
        <f t="shared" si="21"/>
        <v>626</v>
      </c>
      <c r="K40" s="36">
        <f t="shared" si="21"/>
        <v>1396</v>
      </c>
      <c r="L40" s="36">
        <f aca="true" t="shared" si="22" ref="L40:S40">L41+L42+L43+L44+L45+L46</f>
        <v>1414</v>
      </c>
      <c r="M40" s="16">
        <f t="shared" si="22"/>
        <v>1324</v>
      </c>
      <c r="N40" s="16">
        <f t="shared" si="22"/>
        <v>1219</v>
      </c>
      <c r="O40" s="16">
        <f t="shared" si="22"/>
        <v>764</v>
      </c>
      <c r="P40" s="16">
        <f t="shared" si="22"/>
        <v>769</v>
      </c>
      <c r="Q40" s="16">
        <f t="shared" si="22"/>
        <v>1039</v>
      </c>
      <c r="R40" s="16">
        <f t="shared" si="22"/>
        <v>824</v>
      </c>
      <c r="S40" s="16">
        <f t="shared" si="22"/>
        <v>814</v>
      </c>
    </row>
    <row r="41" spans="1:19" ht="12.75">
      <c r="A41" s="31" t="s">
        <v>7</v>
      </c>
      <c r="B41" s="46">
        <v>323</v>
      </c>
      <c r="C41" s="46">
        <v>344</v>
      </c>
      <c r="D41" s="46">
        <v>378</v>
      </c>
      <c r="E41" s="37">
        <v>365</v>
      </c>
      <c r="F41" s="37">
        <v>307</v>
      </c>
      <c r="G41" s="37">
        <v>341</v>
      </c>
      <c r="H41" s="37">
        <v>365</v>
      </c>
      <c r="I41" s="37">
        <v>285</v>
      </c>
      <c r="J41" s="37">
        <v>329</v>
      </c>
      <c r="K41" s="37">
        <v>348</v>
      </c>
      <c r="L41" s="37">
        <v>298</v>
      </c>
      <c r="M41" s="17">
        <v>255</v>
      </c>
      <c r="N41" s="17">
        <v>268</v>
      </c>
      <c r="O41" s="17">
        <v>205</v>
      </c>
      <c r="P41" s="17">
        <v>240</v>
      </c>
      <c r="Q41" s="17">
        <v>225</v>
      </c>
      <c r="R41" s="17">
        <v>148</v>
      </c>
      <c r="S41" s="18">
        <v>142</v>
      </c>
    </row>
    <row r="42" spans="1:19" ht="12.75">
      <c r="A42" s="31" t="s">
        <v>8</v>
      </c>
      <c r="B42" s="46">
        <v>192</v>
      </c>
      <c r="C42" s="46">
        <v>314</v>
      </c>
      <c r="D42" s="46">
        <v>263</v>
      </c>
      <c r="E42" s="37">
        <v>313</v>
      </c>
      <c r="F42" s="37">
        <v>355</v>
      </c>
      <c r="G42" s="37">
        <v>333</v>
      </c>
      <c r="H42" s="37">
        <v>202</v>
      </c>
      <c r="I42" s="37">
        <v>136</v>
      </c>
      <c r="J42" s="37">
        <v>37</v>
      </c>
      <c r="K42" s="37">
        <v>220</v>
      </c>
      <c r="L42" s="37">
        <v>200</v>
      </c>
      <c r="M42" s="17">
        <v>234</v>
      </c>
      <c r="N42" s="17">
        <v>204</v>
      </c>
      <c r="O42" s="17">
        <v>144</v>
      </c>
      <c r="P42" s="17">
        <v>171</v>
      </c>
      <c r="Q42" s="17">
        <v>188</v>
      </c>
      <c r="R42" s="17">
        <v>167</v>
      </c>
      <c r="S42" s="18">
        <v>190</v>
      </c>
    </row>
    <row r="43" spans="1:19" ht="12.75">
      <c r="A43" s="31" t="s">
        <v>9</v>
      </c>
      <c r="B43" s="46">
        <v>990</v>
      </c>
      <c r="C43" s="46">
        <v>989</v>
      </c>
      <c r="D43" s="46">
        <v>901</v>
      </c>
      <c r="E43" s="37">
        <v>956</v>
      </c>
      <c r="F43" s="37">
        <v>971</v>
      </c>
      <c r="G43" s="37">
        <v>900</v>
      </c>
      <c r="H43" s="37">
        <v>697</v>
      </c>
      <c r="I43" s="37">
        <v>347</v>
      </c>
      <c r="J43" s="37">
        <v>119</v>
      </c>
      <c r="K43" s="37">
        <v>466</v>
      </c>
      <c r="L43" s="37">
        <v>433</v>
      </c>
      <c r="M43" s="17">
        <v>395</v>
      </c>
      <c r="N43" s="17">
        <v>336</v>
      </c>
      <c r="O43" s="17">
        <v>214</v>
      </c>
      <c r="P43" s="17">
        <v>185</v>
      </c>
      <c r="Q43" s="17">
        <v>337</v>
      </c>
      <c r="R43" s="17">
        <v>242</v>
      </c>
      <c r="S43" s="18">
        <v>298</v>
      </c>
    </row>
    <row r="44" spans="1:19" ht="12.75">
      <c r="A44" s="31" t="s">
        <v>10</v>
      </c>
      <c r="B44" s="46">
        <v>365</v>
      </c>
      <c r="C44" s="46">
        <v>359</v>
      </c>
      <c r="D44" s="46">
        <v>387</v>
      </c>
      <c r="E44" s="37">
        <v>380</v>
      </c>
      <c r="F44" s="37">
        <v>293</v>
      </c>
      <c r="G44" s="37">
        <v>289</v>
      </c>
      <c r="H44" s="37">
        <v>194</v>
      </c>
      <c r="I44" s="37">
        <v>136</v>
      </c>
      <c r="J44" s="37">
        <v>56</v>
      </c>
      <c r="K44" s="37">
        <v>158</v>
      </c>
      <c r="L44" s="37">
        <v>238</v>
      </c>
      <c r="M44" s="17">
        <v>306</v>
      </c>
      <c r="N44" s="17">
        <v>257</v>
      </c>
      <c r="O44" s="17">
        <v>118</v>
      </c>
      <c r="P44" s="17">
        <v>100</v>
      </c>
      <c r="Q44" s="17">
        <v>173</v>
      </c>
      <c r="R44" s="17">
        <v>77</v>
      </c>
      <c r="S44" s="18">
        <v>33</v>
      </c>
    </row>
    <row r="45" spans="1:19" ht="12.75">
      <c r="A45" s="31" t="s">
        <v>11</v>
      </c>
      <c r="B45" s="46">
        <v>29</v>
      </c>
      <c r="C45" s="46">
        <v>34</v>
      </c>
      <c r="D45" s="46">
        <v>27</v>
      </c>
      <c r="E45" s="37">
        <v>41</v>
      </c>
      <c r="F45" s="37">
        <v>44</v>
      </c>
      <c r="G45" s="37">
        <v>37</v>
      </c>
      <c r="H45" s="37">
        <v>18</v>
      </c>
      <c r="I45" s="37">
        <v>10</v>
      </c>
      <c r="J45" s="37">
        <v>19</v>
      </c>
      <c r="K45" s="37">
        <v>39</v>
      </c>
      <c r="L45" s="37">
        <v>22</v>
      </c>
      <c r="M45" s="17">
        <v>7</v>
      </c>
      <c r="N45" s="17">
        <v>3</v>
      </c>
      <c r="O45" s="17">
        <v>8</v>
      </c>
      <c r="P45" s="17">
        <v>22</v>
      </c>
      <c r="Q45" s="17">
        <v>13</v>
      </c>
      <c r="R45" s="17">
        <v>16</v>
      </c>
      <c r="S45" s="17">
        <v>13</v>
      </c>
    </row>
    <row r="46" spans="1:19" ht="13.5" thickBot="1">
      <c r="A46" s="32" t="s">
        <v>12</v>
      </c>
      <c r="B46" s="56">
        <v>690</v>
      </c>
      <c r="C46" s="48">
        <v>353</v>
      </c>
      <c r="D46" s="48">
        <v>298</v>
      </c>
      <c r="E46" s="38">
        <v>312</v>
      </c>
      <c r="F46" s="38">
        <v>371</v>
      </c>
      <c r="G46" s="38">
        <v>355</v>
      </c>
      <c r="H46" s="38">
        <v>273</v>
      </c>
      <c r="I46" s="38">
        <v>151</v>
      </c>
      <c r="J46" s="38">
        <v>66</v>
      </c>
      <c r="K46" s="38">
        <v>165</v>
      </c>
      <c r="L46" s="38">
        <v>223</v>
      </c>
      <c r="M46" s="19">
        <v>127</v>
      </c>
      <c r="N46" s="19">
        <v>151</v>
      </c>
      <c r="O46" s="19">
        <v>75</v>
      </c>
      <c r="P46" s="19">
        <v>51</v>
      </c>
      <c r="Q46" s="19">
        <v>103</v>
      </c>
      <c r="R46" s="19">
        <v>174</v>
      </c>
      <c r="S46" s="20">
        <v>138</v>
      </c>
    </row>
    <row r="50" ht="12.75">
      <c r="B50" s="53"/>
    </row>
  </sheetData>
  <sheetProtection/>
  <mergeCells count="2">
    <mergeCell ref="A1:S1"/>
    <mergeCell ref="A2:S2"/>
  </mergeCells>
  <printOptions horizontalCentered="1"/>
  <pageMargins left="0.3937007874015748" right="0.2362204724409449" top="0.4" bottom="0.28" header="0.28" footer="0.19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support</cp:lastModifiedBy>
  <cp:lastPrinted>2018-06-11T03:06:33Z</cp:lastPrinted>
  <dcterms:created xsi:type="dcterms:W3CDTF">2006-02-16T16:56:20Z</dcterms:created>
  <dcterms:modified xsi:type="dcterms:W3CDTF">2019-05-28T02:59:33Z</dcterms:modified>
  <cp:category/>
  <cp:version/>
  <cp:contentType/>
  <cp:contentStatus/>
</cp:coreProperties>
</file>