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pt reg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<sst xmlns="http://schemas.openxmlformats.org/spreadsheetml/2006/main" count="60" uniqueCount="53">
  <si>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จำนวน : ราย / Unit : Number</t>
  </si>
  <si>
    <t>ปี / Year</t>
  </si>
  <si>
    <t>สิทธิบัตรจดทะเบียนทั้งหมด / Granted Patent</t>
  </si>
  <si>
    <t>การออกแบบผลิตภัณฑ์ / Design</t>
  </si>
  <si>
    <t>การประดิษฐ์ / Invention</t>
  </si>
  <si>
    <t>รวม / Total</t>
  </si>
  <si>
    <t>ไทย / Thai</t>
  </si>
  <si>
    <t>ต่างชาติ / Foreigner</t>
  </si>
  <si>
    <t>2548 / 2005</t>
  </si>
  <si>
    <t>2547 / 2004</t>
  </si>
  <si>
    <t>2546 / 2003</t>
  </si>
  <si>
    <t>2545 / 2002</t>
  </si>
  <si>
    <t>2544 / 2001</t>
  </si>
  <si>
    <t>2543 / 2000</t>
  </si>
  <si>
    <t>2542 / 1999</t>
  </si>
  <si>
    <t>2541 / 1998</t>
  </si>
  <si>
    <t>2540 / 1997</t>
  </si>
  <si>
    <t>2539 / 1996</t>
  </si>
  <si>
    <t>2538 / 1995</t>
  </si>
  <si>
    <t>2537 / 1994</t>
  </si>
  <si>
    <t>2536 / 1993</t>
  </si>
  <si>
    <t xml:space="preserve"> 2535 / 1992</t>
  </si>
  <si>
    <t>2534 / 1991</t>
  </si>
  <si>
    <t>2533 / 1990</t>
  </si>
  <si>
    <t>2532 / 1989</t>
  </si>
  <si>
    <t>2531 / 1988</t>
  </si>
  <si>
    <t>2530 / 1987</t>
  </si>
  <si>
    <t>2529 / 1986</t>
  </si>
  <si>
    <t>2528 / 1985</t>
  </si>
  <si>
    <t>2527 / 1984</t>
  </si>
  <si>
    <t>2526 / 1983</t>
  </si>
  <si>
    <t>2525 / 1982</t>
  </si>
  <si>
    <t>2524 / 1981</t>
  </si>
  <si>
    <t>2523 / 1980</t>
  </si>
  <si>
    <t>2522 / 1979</t>
  </si>
  <si>
    <t>2549 / 2006</t>
  </si>
  <si>
    <t>2551 / 2008</t>
  </si>
  <si>
    <t>2550/ 2007</t>
  </si>
  <si>
    <t>2552 / 2009</t>
  </si>
  <si>
    <t>2553 / 2010</t>
  </si>
  <si>
    <t>สถิติจดทะเบียนสิทธิบัตร</t>
  </si>
  <si>
    <t>Statistics of Granted Patent</t>
  </si>
  <si>
    <t>2554 / 2011</t>
  </si>
  <si>
    <t>2555 / 2012</t>
  </si>
  <si>
    <t>2556 / 2013</t>
  </si>
  <si>
    <t>2557 / 2014</t>
  </si>
  <si>
    <t>2558 / 2015</t>
  </si>
  <si>
    <t>2559 / 2016</t>
  </si>
  <si>
    <t>2560 / 2017</t>
  </si>
  <si>
    <t>2561 / 2018</t>
  </si>
  <si>
    <t>2562 / 2019</t>
  </si>
  <si>
    <t>2564 / 2021</t>
  </si>
  <si>
    <t>2563 / 2020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</si>
</sst>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_(&quot;฿&quot;* #,##0_);_(&quot;฿&quot;* \(#,##0\);_(&quot;฿&quot;* &quot;-&quot;_);_(@_)"/>
    <numFmt numFmtId="195" formatCode="_(* #,##0_);_(* \(#,##0\);_(* &quot;-&quot;_);_(@_)"/>
    <numFmt numFmtId="196" formatCode="_(&quot;฿&quot;* #,##0.00_);_(&quot;฿&quot;* \(#,##0.00\);_(&quot;฿&quot;* &quot;-&quot;??_);_(@_)"/>
    <numFmt numFmtId="197" formatCode="_(* #,##0.00_);_(* \(#,##0.00\);_(* &quot;-&quot;??_);_(@_)"/>
    <numFmt numFmtId="198" formatCode="_(* #,##0.0000_);_(* \(#,##0.0000\);_(* &quot;-&quot;??_);_(@_)"/>
    <numFmt numFmtId="199" formatCode="_(&quot;$&quot;* #,##0.00_);_(&quot;$&quot;* \(#,##0.00\);_(&quot;$&quot;* &quot;-&quot;??_);_(@_)"/>
    <numFmt numFmtId="200" formatCode="#,##0.00&quot;?&quot;_);[Red]\(#,##0.00&quot;?&quot;\)"/>
    <numFmt numFmtId="201" formatCode="_ * #,##0_)&quot;?&quot;_ ;_ * \(#,##0\)&quot;?&quot;_ ;_ * &quot;-&quot;_)&quot;?&quot;_ ;_ @_ "/>
    <numFmt numFmtId="202" formatCode="_ * #,##0_)_?_ ;_ * \(#,##0\)_?_ ;_ * &quot;-&quot;_)_?_ ;_ @_ "/>
    <numFmt numFmtId="203" formatCode="_ * #,##0.00_)&quot;?&quot;_ ;_ * \(#,##0.00\)&quot;?&quot;_ ;_ * &quot;-&quot;??_)&quot;?&quot;_ ;_ @_ "/>
    <numFmt numFmtId="204" formatCode="&quot;?S&quot;\ #,##0.00;[Red]\-&quot;?S&quot;\ #,##0.00"/>
    <numFmt numFmtId="205" formatCode="_-&quot;?S&quot;\ * #,##0_-;\-&quot;?S&quot;\ * #,##0_-;_-&quot;?S&quot;\ * &quot;-&quot;_-;_-@_-"/>
    <numFmt numFmtId="206" formatCode="_-* #,##0.0_-;\-* #,##0.0_-;_-* &quot;-&quot;??_-;_-@_-"/>
    <numFmt numFmtId="207" formatCode="_-* #,##0_-;\-* #,##0_-;_-* &quot;-&quot;??_-;_-@_-"/>
    <numFmt numFmtId="208" formatCode="0.0"/>
    <numFmt numFmtId="209" formatCode="_-* #,##0.000_-;\-* #,##0.000_-;_-* &quot;-&quot;??_-;_-@_-"/>
    <numFmt numFmtId="210" formatCode="0.000"/>
    <numFmt numFmtId="211" formatCode="0.0000000"/>
    <numFmt numFmtId="212" formatCode="0.000000"/>
    <numFmt numFmtId="213" formatCode="0.00000"/>
    <numFmt numFmtId="214" formatCode="0.0000"/>
    <numFmt numFmtId="215" formatCode="\ว\ \ด\ด\ด\ \ป\ป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t&quot;$&quot;#,##0_);\(t&quot;$&quot;#,##0\)"/>
    <numFmt numFmtId="222" formatCode="t&quot;$&quot;#,##0_);[Red]\(t&quot;$&quot;#,##0\)"/>
    <numFmt numFmtId="223" formatCode="t&quot;$&quot;#,##0.00_);\(t&quot;$&quot;#,##0.00\)"/>
    <numFmt numFmtId="224" formatCode="t&quot;$&quot;#,##0.00_);[Red]\(t&quot;$&quot;#,##0.00\)"/>
    <numFmt numFmtId="225" formatCode="[$€-2]\ #,##0.00_);[Red]\([$€-2]\ #,##0.00\)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_ &quot;฿&quot;* #,##0_ ;_ &quot;฿&quot;* \-#,##0_ ;_ &quot;฿&quot;* &quot;-&quot;_ ;_ @_ "/>
    <numFmt numFmtId="230" formatCode="#,##0.0"/>
    <numFmt numFmtId="231" formatCode="0.0000%"/>
  </numFmts>
  <fonts count="49">
    <font>
      <sz val="14"/>
      <name val="Cordia New"/>
      <family val="0"/>
    </font>
    <font>
      <sz val="10"/>
      <name val="Arial"/>
      <family val="2"/>
    </font>
    <font>
      <sz val="14"/>
      <name val="AngsanaUPC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u val="single"/>
      <sz val="8"/>
      <color indexed="12"/>
      <name val="Times New Roman"/>
      <family val="1"/>
    </font>
    <font>
      <u val="single"/>
      <sz val="10"/>
      <color indexed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i/>
      <u val="single"/>
      <sz val="10"/>
      <name val="MS Sans Serif"/>
      <family val="2"/>
    </font>
    <font>
      <b/>
      <sz val="12"/>
      <name val="MS Sans Serif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2" borderId="0">
      <alignment/>
      <protection/>
    </xf>
    <xf numFmtId="0" fontId="1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0" borderId="0" applyFill="0" applyBorder="0" applyAlignment="0">
      <protection/>
    </xf>
    <xf numFmtId="204" fontId="2" fillId="0" borderId="0" applyFill="0" applyBorder="0" applyAlignment="0">
      <protection/>
    </xf>
    <xf numFmtId="198" fontId="3" fillId="0" borderId="0" applyFill="0" applyBorder="0" applyAlignment="0">
      <protection/>
    </xf>
    <xf numFmtId="200" fontId="1" fillId="0" borderId="0" applyFill="0" applyBorder="0" applyAlignment="0">
      <protection/>
    </xf>
    <xf numFmtId="201" fontId="1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2" fillId="0" borderId="0" applyFont="0" applyFill="0" applyBorder="0" applyAlignment="0" applyProtection="0"/>
    <xf numFmtId="14" fontId="4" fillId="0" borderId="0" applyFill="0" applyBorder="0" applyAlignment="0">
      <protection/>
    </xf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38" fontId="5" fillId="31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2" borderId="1" applyNumberFormat="0" applyAlignment="0" applyProtection="0"/>
    <xf numFmtId="10" fontId="5" fillId="33" borderId="8" applyNumberFormat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43" fillId="0" borderId="9" applyNumberFormat="0" applyFill="0" applyAlignment="0" applyProtection="0"/>
    <xf numFmtId="0" fontId="44" fillId="34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35" borderId="10" applyNumberFormat="0" applyFont="0" applyAlignment="0" applyProtection="0"/>
    <xf numFmtId="0" fontId="45" fillId="28" borderId="11" applyNumberFormat="0" applyAlignment="0" applyProtection="0"/>
    <xf numFmtId="9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49" fontId="4" fillId="0" borderId="0" applyFill="0" applyBorder="0" applyAlignment="0">
      <protection/>
    </xf>
    <xf numFmtId="202" fontId="1" fillId="0" borderId="0" applyFill="0" applyBorder="0" applyAlignment="0">
      <protection/>
    </xf>
    <xf numFmtId="203" fontId="1" fillId="0" borderId="0" applyFill="0" applyBorder="0" applyAlignment="0">
      <protection/>
    </xf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0" borderId="0" applyNumberFormat="0" applyFill="0" applyBorder="0" applyAlignment="0" applyProtection="0"/>
    <xf numFmtId="229" fontId="2" fillId="0" borderId="0" applyFont="0" applyFill="0" applyBorder="0" applyAlignment="0" applyProtection="0"/>
    <xf numFmtId="0" fontId="1" fillId="0" borderId="0">
      <alignment/>
      <protection/>
    </xf>
  </cellStyleXfs>
  <cellXfs count="95">
    <xf numFmtId="0" fontId="0" fillId="0" borderId="0" xfId="0" applyAlignment="1">
      <alignment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0" fillId="31" borderId="13" xfId="0" applyFont="1" applyFill="1" applyBorder="1" applyAlignment="1">
      <alignment horizontal="center" vertical="center" wrapText="1" shrinkToFit="1"/>
    </xf>
    <xf numFmtId="0" fontId="10" fillId="31" borderId="14" xfId="0" applyFont="1" applyFill="1" applyBorder="1" applyAlignment="1">
      <alignment horizontal="center" vertical="center"/>
    </xf>
    <xf numFmtId="0" fontId="10" fillId="31" borderId="15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49" fontId="11" fillId="0" borderId="16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1" fillId="36" borderId="17" xfId="0" applyNumberFormat="1" applyFont="1" applyFill="1" applyBorder="1" applyAlignment="1">
      <alignment horizontal="center" vertical="center"/>
    </xf>
    <xf numFmtId="3" fontId="11" fillId="36" borderId="8" xfId="0" applyNumberFormat="1" applyFont="1" applyFill="1" applyBorder="1" applyAlignment="1">
      <alignment horizontal="center" vertical="center"/>
    </xf>
    <xf numFmtId="3" fontId="11" fillId="36" borderId="18" xfId="0" applyNumberFormat="1" applyFont="1" applyFill="1" applyBorder="1" applyAlignment="1">
      <alignment horizontal="center" vertical="center" wrapText="1"/>
    </xf>
    <xf numFmtId="3" fontId="11" fillId="37" borderId="17" xfId="0" applyNumberFormat="1" applyFont="1" applyFill="1" applyBorder="1" applyAlignment="1">
      <alignment horizontal="center" vertical="center"/>
    </xf>
    <xf numFmtId="3" fontId="11" fillId="37" borderId="8" xfId="0" applyNumberFormat="1" applyFont="1" applyFill="1" applyBorder="1" applyAlignment="1">
      <alignment horizontal="center" vertical="center" wrapText="1"/>
    </xf>
    <xf numFmtId="3" fontId="11" fillId="37" borderId="18" xfId="0" applyNumberFormat="1" applyFont="1" applyFill="1" applyBorder="1" applyAlignment="1">
      <alignment horizontal="center" vertical="center" wrapText="1"/>
    </xf>
    <xf numFmtId="3" fontId="11" fillId="36" borderId="8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center" vertical="center"/>
    </xf>
    <xf numFmtId="3" fontId="11" fillId="36" borderId="13" xfId="0" applyNumberFormat="1" applyFont="1" applyFill="1" applyBorder="1" applyAlignment="1">
      <alignment horizontal="center" vertical="center"/>
    </xf>
    <xf numFmtId="3" fontId="11" fillId="36" borderId="14" xfId="0" applyNumberFormat="1" applyFont="1" applyFill="1" applyBorder="1" applyAlignment="1">
      <alignment horizontal="center" vertical="center" wrapText="1"/>
    </xf>
    <xf numFmtId="3" fontId="11" fillId="36" borderId="15" xfId="0" applyNumberFormat="1" applyFont="1" applyFill="1" applyBorder="1" applyAlignment="1">
      <alignment horizontal="center" vertical="center" wrapText="1"/>
    </xf>
    <xf numFmtId="3" fontId="11" fillId="37" borderId="13" xfId="0" applyNumberFormat="1" applyFont="1" applyFill="1" applyBorder="1" applyAlignment="1">
      <alignment horizontal="center" vertical="center"/>
    </xf>
    <xf numFmtId="3" fontId="11" fillId="37" borderId="14" xfId="0" applyNumberFormat="1" applyFont="1" applyFill="1" applyBorder="1" applyAlignment="1">
      <alignment horizontal="center" vertical="center" wrapText="1"/>
    </xf>
    <xf numFmtId="3" fontId="11" fillId="37" borderId="15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7" borderId="21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vertical="center"/>
    </xf>
    <xf numFmtId="3" fontId="11" fillId="36" borderId="22" xfId="0" applyNumberFormat="1" applyFont="1" applyFill="1" applyBorder="1" applyAlignment="1">
      <alignment horizontal="center" vertical="center"/>
    </xf>
    <xf numFmtId="3" fontId="11" fillId="36" borderId="23" xfId="0" applyNumberFormat="1" applyFont="1" applyFill="1" applyBorder="1" applyAlignment="1">
      <alignment horizontal="center" vertical="center" wrapText="1"/>
    </xf>
    <xf numFmtId="3" fontId="11" fillId="37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1" fillId="36" borderId="25" xfId="0" applyNumberFormat="1" applyFont="1" applyFill="1" applyBorder="1" applyAlignment="1">
      <alignment horizontal="center" vertical="center"/>
    </xf>
    <xf numFmtId="3" fontId="11" fillId="37" borderId="25" xfId="0" applyNumberFormat="1" applyFont="1" applyFill="1" applyBorder="1" applyAlignment="1">
      <alignment horizontal="center" vertical="center"/>
    </xf>
    <xf numFmtId="3" fontId="11" fillId="37" borderId="22" xfId="0" applyNumberFormat="1" applyFont="1" applyFill="1" applyBorder="1" applyAlignment="1">
      <alignment horizontal="center" vertical="center" wrapText="1"/>
    </xf>
    <xf numFmtId="3" fontId="11" fillId="37" borderId="22" xfId="0" applyNumberFormat="1" applyFont="1" applyFill="1" applyBorder="1" applyAlignment="1">
      <alignment horizontal="center" vertical="center"/>
    </xf>
    <xf numFmtId="3" fontId="11" fillId="36" borderId="22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1" fillId="0" borderId="26" xfId="0" applyNumberFormat="1" applyFont="1" applyBorder="1" applyAlignment="1">
      <alignment horizontal="center"/>
    </xf>
    <xf numFmtId="3" fontId="10" fillId="0" borderId="27" xfId="0" applyNumberFormat="1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horizontal="center" vertical="center"/>
    </xf>
    <xf numFmtId="3" fontId="10" fillId="0" borderId="29" xfId="0" applyNumberFormat="1" applyFont="1" applyFill="1" applyBorder="1" applyAlignment="1">
      <alignment horizontal="center" vertical="center"/>
    </xf>
    <xf numFmtId="3" fontId="11" fillId="36" borderId="27" xfId="0" applyNumberFormat="1" applyFont="1" applyFill="1" applyBorder="1" applyAlignment="1">
      <alignment horizontal="center" vertical="center"/>
    </xf>
    <xf numFmtId="3" fontId="11" fillId="37" borderId="27" xfId="0" applyNumberFormat="1" applyFont="1" applyFill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32" xfId="0" applyNumberFormat="1" applyFont="1" applyFill="1" applyBorder="1" applyAlignment="1">
      <alignment horizontal="center" vertical="center"/>
    </xf>
    <xf numFmtId="3" fontId="10" fillId="0" borderId="33" xfId="0" applyNumberFormat="1" applyFont="1" applyFill="1" applyBorder="1" applyAlignment="1">
      <alignment horizontal="center" vertical="center"/>
    </xf>
    <xf numFmtId="3" fontId="11" fillId="36" borderId="31" xfId="0" applyNumberFormat="1" applyFont="1" applyFill="1" applyBorder="1" applyAlignment="1">
      <alignment horizontal="center" vertical="center"/>
    </xf>
    <xf numFmtId="3" fontId="11" fillId="37" borderId="3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0" fillId="31" borderId="34" xfId="0" applyFont="1" applyFill="1" applyBorder="1" applyAlignment="1">
      <alignment horizontal="center" vertical="center"/>
    </xf>
    <xf numFmtId="0" fontId="10" fillId="31" borderId="35" xfId="0" applyFont="1" applyFill="1" applyBorder="1" applyAlignment="1">
      <alignment horizontal="center" vertical="center"/>
    </xf>
    <xf numFmtId="0" fontId="10" fillId="31" borderId="36" xfId="0" applyFont="1" applyFill="1" applyBorder="1" applyAlignment="1">
      <alignment horizontal="center" vertical="center"/>
    </xf>
    <xf numFmtId="49" fontId="10" fillId="31" borderId="37" xfId="0" applyNumberFormat="1" applyFont="1" applyFill="1" applyBorder="1" applyAlignment="1">
      <alignment horizontal="center" vertical="center"/>
    </xf>
    <xf numFmtId="49" fontId="10" fillId="31" borderId="19" xfId="0" applyNumberFormat="1" applyFont="1" applyFill="1" applyBorder="1" applyAlignment="1">
      <alignment horizontal="center" vertical="center"/>
    </xf>
    <xf numFmtId="3" fontId="11" fillId="36" borderId="38" xfId="0" applyNumberFormat="1" applyFont="1" applyFill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/>
    </xf>
    <xf numFmtId="3" fontId="31" fillId="36" borderId="40" xfId="0" applyNumberFormat="1" applyFont="1" applyFill="1" applyBorder="1" applyAlignment="1">
      <alignment horizontal="center" wrapText="1"/>
    </xf>
    <xf numFmtId="3" fontId="31" fillId="36" borderId="41" xfId="0" applyNumberFormat="1" applyFont="1" applyFill="1" applyBorder="1" applyAlignment="1">
      <alignment horizontal="center" wrapText="1"/>
    </xf>
    <xf numFmtId="3" fontId="4" fillId="37" borderId="32" xfId="0" applyNumberFormat="1" applyFont="1" applyFill="1" applyBorder="1" applyAlignment="1">
      <alignment horizontal="center" wrapText="1"/>
    </xf>
    <xf numFmtId="3" fontId="4" fillId="37" borderId="33" xfId="0" applyNumberFormat="1" applyFont="1" applyFill="1" applyBorder="1" applyAlignment="1">
      <alignment horizontal="center" wrapText="1"/>
    </xf>
    <xf numFmtId="3" fontId="31" fillId="36" borderId="8" xfId="0" applyNumberFormat="1" applyFont="1" applyFill="1" applyBorder="1" applyAlignment="1">
      <alignment horizontal="center" wrapText="1"/>
    </xf>
    <xf numFmtId="3" fontId="31" fillId="36" borderId="39" xfId="0" applyNumberFormat="1" applyFont="1" applyFill="1" applyBorder="1" applyAlignment="1">
      <alignment horizontal="center" wrapText="1"/>
    </xf>
    <xf numFmtId="3" fontId="4" fillId="37" borderId="8" xfId="0" applyNumberFormat="1" applyFont="1" applyFill="1" applyBorder="1" applyAlignment="1">
      <alignment horizontal="center" wrapText="1"/>
    </xf>
    <xf numFmtId="3" fontId="4" fillId="37" borderId="18" xfId="0" applyNumberFormat="1" applyFont="1" applyFill="1" applyBorder="1" applyAlignment="1">
      <alignment horizontal="center" wrapText="1"/>
    </xf>
    <xf numFmtId="3" fontId="31" fillId="36" borderId="18" xfId="0" applyNumberFormat="1" applyFont="1" applyFill="1" applyBorder="1" applyAlignment="1">
      <alignment horizontal="center" wrapText="1"/>
    </xf>
    <xf numFmtId="0" fontId="4" fillId="37" borderId="8" xfId="0" applyFont="1" applyFill="1" applyBorder="1" applyAlignment="1">
      <alignment horizontal="center" wrapText="1"/>
    </xf>
    <xf numFmtId="0" fontId="4" fillId="37" borderId="18" xfId="0" applyFont="1" applyFill="1" applyBorder="1" applyAlignment="1">
      <alignment horizontal="center" wrapText="1"/>
    </xf>
    <xf numFmtId="0" fontId="31" fillId="36" borderId="28" xfId="0" applyFont="1" applyFill="1" applyBorder="1" applyAlignment="1">
      <alignment horizontal="center" wrapText="1"/>
    </xf>
    <xf numFmtId="0" fontId="31" fillId="36" borderId="29" xfId="0" applyFont="1" applyFill="1" applyBorder="1" applyAlignment="1">
      <alignment horizontal="center" wrapText="1"/>
    </xf>
    <xf numFmtId="0" fontId="4" fillId="37" borderId="28" xfId="0" applyFont="1" applyFill="1" applyBorder="1" applyAlignment="1">
      <alignment horizontal="center" wrapText="1"/>
    </xf>
    <xf numFmtId="0" fontId="4" fillId="37" borderId="29" xfId="0" applyFont="1" applyFill="1" applyBorder="1" applyAlignment="1">
      <alignment horizontal="center" wrapText="1"/>
    </xf>
    <xf numFmtId="0" fontId="31" fillId="36" borderId="8" xfId="0" applyFont="1" applyFill="1" applyBorder="1" applyAlignment="1">
      <alignment horizontal="center" wrapText="1"/>
    </xf>
    <xf numFmtId="0" fontId="31" fillId="36" borderId="18" xfId="0" applyFont="1" applyFill="1" applyBorder="1" applyAlignment="1">
      <alignment horizontal="center" wrapText="1"/>
    </xf>
    <xf numFmtId="0" fontId="31" fillId="36" borderId="22" xfId="0" applyFont="1" applyFill="1" applyBorder="1" applyAlignment="1">
      <alignment horizontal="center" wrapText="1"/>
    </xf>
    <xf numFmtId="0" fontId="31" fillId="36" borderId="23" xfId="0" applyFont="1" applyFill="1" applyBorder="1" applyAlignment="1">
      <alignment horizontal="center" wrapText="1"/>
    </xf>
    <xf numFmtId="0" fontId="4" fillId="37" borderId="22" xfId="0" applyFont="1" applyFill="1" applyBorder="1" applyAlignment="1">
      <alignment horizontal="center" wrapText="1"/>
    </xf>
    <xf numFmtId="0" fontId="4" fillId="37" borderId="23" xfId="0" applyFont="1" applyFill="1" applyBorder="1" applyAlignment="1">
      <alignment horizontal="center" wrapText="1"/>
    </xf>
    <xf numFmtId="0" fontId="31" fillId="36" borderId="42" xfId="0" applyFont="1" applyFill="1" applyBorder="1" applyAlignment="1">
      <alignment horizontal="center" wrapText="1"/>
    </xf>
  </cellXfs>
  <cellStyles count="93">
    <cellStyle name="Normal" xfId="0"/>
    <cellStyle name="=C:\WINDOWS\SYSTEM32\COMMAND.COM" xfId="15"/>
    <cellStyle name="•W?_laroux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 Currency (0)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1)" xfId="48"/>
    <cellStyle name="Calc Units (2)" xfId="49"/>
    <cellStyle name="Calculation" xfId="50"/>
    <cellStyle name="Check Cell" xfId="51"/>
    <cellStyle name="Comma" xfId="52"/>
    <cellStyle name="Comma [0]" xfId="53"/>
    <cellStyle name="Comma [00]" xfId="54"/>
    <cellStyle name="Comma 2" xfId="55"/>
    <cellStyle name="Comma 3" xfId="56"/>
    <cellStyle name="Currency" xfId="57"/>
    <cellStyle name="Currency [0]" xfId="58"/>
    <cellStyle name="Currency [00]" xfId="59"/>
    <cellStyle name="Date Short" xfId="60"/>
    <cellStyle name="Enter Currency (0)" xfId="61"/>
    <cellStyle name="Enter Currency (2)" xfId="62"/>
    <cellStyle name="Enter Units (0)" xfId="63"/>
    <cellStyle name="Enter Units (1)" xfId="64"/>
    <cellStyle name="Enter Units (2)" xfId="65"/>
    <cellStyle name="Explanatory Text" xfId="66"/>
    <cellStyle name="Followed Hyperlink" xfId="67"/>
    <cellStyle name="Good" xfId="68"/>
    <cellStyle name="Grey" xfId="69"/>
    <cellStyle name="Header1" xfId="70"/>
    <cellStyle name="Header2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Input [yellow]" xfId="78"/>
    <cellStyle name="Link Currency (0)" xfId="79"/>
    <cellStyle name="Link Currency (2)" xfId="80"/>
    <cellStyle name="Link Units (0)" xfId="81"/>
    <cellStyle name="Link Units (1)" xfId="82"/>
    <cellStyle name="Link Units (2)" xfId="83"/>
    <cellStyle name="Linked Cell" xfId="84"/>
    <cellStyle name="Neutral" xfId="85"/>
    <cellStyle name="Normal - Style1" xfId="86"/>
    <cellStyle name="Normal 2" xfId="87"/>
    <cellStyle name="Note" xfId="88"/>
    <cellStyle name="Output" xfId="89"/>
    <cellStyle name="Percent" xfId="90"/>
    <cellStyle name="Percent [0]" xfId="91"/>
    <cellStyle name="Percent [00]" xfId="92"/>
    <cellStyle name="Percent [2]" xfId="93"/>
    <cellStyle name="PrePop Currency (0)" xfId="94"/>
    <cellStyle name="PrePop Currency (2)" xfId="95"/>
    <cellStyle name="PrePop Units (0)" xfId="96"/>
    <cellStyle name="PrePop Units (1)" xfId="97"/>
    <cellStyle name="PrePop Units (2)" xfId="98"/>
    <cellStyle name="Text Indent A" xfId="99"/>
    <cellStyle name="Text Indent B" xfId="100"/>
    <cellStyle name="Text Indent C" xfId="101"/>
    <cellStyle name="Title" xfId="102"/>
    <cellStyle name="Total" xfId="103"/>
    <cellStyle name="Warning Text" xfId="104"/>
    <cellStyle name="เครื่องหมายสกุลเงิน [0]_RESULTS_1" xfId="105"/>
    <cellStyle name="ปกติ_3คม สถิติการจดทะเบียนเครื่องหมายการค้าเปรียบเทียบไทยต่างประเทศ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showGridLines="0" tabSelected="1" zoomScalePageLayoutView="0" workbookViewId="0" topLeftCell="A1">
      <selection activeCell="O15" sqref="O15"/>
    </sheetView>
  </sheetViews>
  <sheetFormatPr defaultColWidth="9.140625" defaultRowHeight="18" customHeight="1"/>
  <cols>
    <col min="1" max="1" width="11.140625" style="37" customWidth="1"/>
    <col min="2" max="2" width="14.140625" style="2" customWidth="1"/>
    <col min="3" max="3" width="11.00390625" style="2" customWidth="1"/>
    <col min="4" max="4" width="20.421875" style="2" customWidth="1"/>
    <col min="5" max="5" width="14.140625" style="2" customWidth="1"/>
    <col min="6" max="6" width="11.00390625" style="2" bestFit="1" customWidth="1"/>
    <col min="7" max="7" width="20.421875" style="4" customWidth="1"/>
    <col min="8" max="8" width="14.140625" style="2" customWidth="1"/>
    <col min="9" max="9" width="11.00390625" style="2" customWidth="1"/>
    <col min="10" max="10" width="20.421875" style="2" customWidth="1"/>
    <col min="11" max="16384" width="9.140625" style="2" customWidth="1"/>
  </cols>
  <sheetData>
    <row r="1" spans="1:10" ht="22.5" customHeight="1">
      <c r="A1" s="64" t="s">
        <v>40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5.75">
      <c r="A2" s="65" t="s">
        <v>41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3.5" thickBot="1">
      <c r="A3" s="3"/>
      <c r="B3" s="4"/>
      <c r="C3" s="1"/>
      <c r="E3" s="4"/>
      <c r="F3" s="4"/>
      <c r="H3" s="4"/>
      <c r="I3" s="4"/>
      <c r="J3" s="5" t="s">
        <v>0</v>
      </c>
    </row>
    <row r="4" spans="1:10" ht="12.75">
      <c r="A4" s="69" t="s">
        <v>1</v>
      </c>
      <c r="B4" s="66" t="s">
        <v>2</v>
      </c>
      <c r="C4" s="67"/>
      <c r="D4" s="68"/>
      <c r="E4" s="66" t="s">
        <v>3</v>
      </c>
      <c r="F4" s="67"/>
      <c r="G4" s="68"/>
      <c r="H4" s="66" t="s">
        <v>4</v>
      </c>
      <c r="I4" s="67"/>
      <c r="J4" s="68"/>
    </row>
    <row r="5" spans="1:10" ht="18" customHeight="1" thickBot="1">
      <c r="A5" s="70"/>
      <c r="B5" s="6" t="s">
        <v>5</v>
      </c>
      <c r="C5" s="7" t="s">
        <v>6</v>
      </c>
      <c r="D5" s="8" t="s">
        <v>7</v>
      </c>
      <c r="E5" s="6" t="s">
        <v>5</v>
      </c>
      <c r="F5" s="7" t="s">
        <v>6</v>
      </c>
      <c r="G5" s="8" t="s">
        <v>7</v>
      </c>
      <c r="H5" s="6" t="s">
        <v>5</v>
      </c>
      <c r="I5" s="7" t="s">
        <v>6</v>
      </c>
      <c r="J5" s="8" t="s">
        <v>7</v>
      </c>
    </row>
    <row r="6" spans="1:10" ht="18" customHeight="1">
      <c r="A6" s="58" t="s">
        <v>51</v>
      </c>
      <c r="B6" s="59">
        <f>SUM(E6,H6)</f>
        <v>5695</v>
      </c>
      <c r="C6" s="60">
        <f>SUM(F6,I6)</f>
        <v>1781</v>
      </c>
      <c r="D6" s="61">
        <f>SUM(G6,J6)</f>
        <v>3914</v>
      </c>
      <c r="E6" s="62">
        <f>SUM(F6:G6)</f>
        <v>2701</v>
      </c>
      <c r="F6" s="73">
        <v>1599</v>
      </c>
      <c r="G6" s="74">
        <v>1102</v>
      </c>
      <c r="H6" s="63">
        <f>SUM(I6:J6)</f>
        <v>2994</v>
      </c>
      <c r="I6" s="75">
        <v>182</v>
      </c>
      <c r="J6" s="76">
        <v>2812</v>
      </c>
    </row>
    <row r="7" spans="1:10" ht="18" customHeight="1">
      <c r="A7" s="72" t="s">
        <v>52</v>
      </c>
      <c r="B7" s="11">
        <f>SUM(E7,H7)</f>
        <v>7015</v>
      </c>
      <c r="C7" s="12">
        <f>SUM(F7,I7)</f>
        <v>2436</v>
      </c>
      <c r="D7" s="13">
        <f>SUM(G7,J7)</f>
        <v>4579</v>
      </c>
      <c r="E7" s="71">
        <f>SUM(F7:G7)</f>
        <v>3491</v>
      </c>
      <c r="F7" s="77">
        <v>2234</v>
      </c>
      <c r="G7" s="78">
        <v>1257</v>
      </c>
      <c r="H7" s="17">
        <f>SUM(I7:J7)</f>
        <v>3524</v>
      </c>
      <c r="I7" s="79">
        <v>202</v>
      </c>
      <c r="J7" s="80">
        <v>3322</v>
      </c>
    </row>
    <row r="8" spans="1:10" ht="12.75">
      <c r="A8" s="72" t="s">
        <v>50</v>
      </c>
      <c r="B8" s="11">
        <f aca="true" t="shared" si="0" ref="B8:D9">SUM(E8,H8)</f>
        <v>6251</v>
      </c>
      <c r="C8" s="12">
        <f t="shared" si="0"/>
        <v>2013</v>
      </c>
      <c r="D8" s="13">
        <f t="shared" si="0"/>
        <v>4238</v>
      </c>
      <c r="E8" s="71">
        <f>SUM(F8:G8)</f>
        <v>3130</v>
      </c>
      <c r="F8" s="77">
        <v>1841</v>
      </c>
      <c r="G8" s="78">
        <v>1289</v>
      </c>
      <c r="H8" s="17">
        <f>SUM(I8:J8)</f>
        <v>3121</v>
      </c>
      <c r="I8" s="79">
        <v>172</v>
      </c>
      <c r="J8" s="80">
        <v>2949</v>
      </c>
    </row>
    <row r="9" spans="1:10" ht="12.75">
      <c r="A9" s="51" t="s">
        <v>49</v>
      </c>
      <c r="B9" s="11">
        <f t="shared" si="0"/>
        <v>7445</v>
      </c>
      <c r="C9" s="12">
        <f t="shared" si="0"/>
        <v>2378</v>
      </c>
      <c r="D9" s="13">
        <f t="shared" si="0"/>
        <v>5067</v>
      </c>
      <c r="E9" s="14">
        <f>SUM(F9:G9)</f>
        <v>3627</v>
      </c>
      <c r="F9" s="77">
        <v>2250</v>
      </c>
      <c r="G9" s="81">
        <v>1377</v>
      </c>
      <c r="H9" s="17">
        <f>SUM(I9:J9)</f>
        <v>3818</v>
      </c>
      <c r="I9" s="79">
        <v>128</v>
      </c>
      <c r="J9" s="80">
        <v>3690</v>
      </c>
    </row>
    <row r="10" spans="1:10" ht="12.75">
      <c r="A10" s="51" t="s">
        <v>48</v>
      </c>
      <c r="B10" s="11">
        <f aca="true" t="shared" si="1" ref="B10:D11">SUM(E10,H10)</f>
        <v>6641</v>
      </c>
      <c r="C10" s="12">
        <f t="shared" si="1"/>
        <v>2180</v>
      </c>
      <c r="D10" s="13">
        <f t="shared" si="1"/>
        <v>4461</v>
      </c>
      <c r="E10" s="14">
        <f>SUM(F10:G10)</f>
        <v>3561</v>
      </c>
      <c r="F10" s="77">
        <v>2092</v>
      </c>
      <c r="G10" s="81">
        <v>1469</v>
      </c>
      <c r="H10" s="17">
        <f>SUM(I10:J10)</f>
        <v>3080</v>
      </c>
      <c r="I10" s="79">
        <v>88</v>
      </c>
      <c r="J10" s="80">
        <v>2992</v>
      </c>
    </row>
    <row r="11" spans="1:10" ht="12.75">
      <c r="A11" s="51" t="s">
        <v>47</v>
      </c>
      <c r="B11" s="11">
        <f t="shared" si="1"/>
        <v>5593</v>
      </c>
      <c r="C11" s="12">
        <f t="shared" si="1"/>
        <v>2164</v>
      </c>
      <c r="D11" s="13">
        <f t="shared" si="1"/>
        <v>3429</v>
      </c>
      <c r="E11" s="14">
        <f>SUM(F11:G11)</f>
        <v>3755</v>
      </c>
      <c r="F11" s="77">
        <v>2103</v>
      </c>
      <c r="G11" s="81">
        <v>1652</v>
      </c>
      <c r="H11" s="17">
        <f>SUM(I11:J11)</f>
        <v>1838</v>
      </c>
      <c r="I11" s="79">
        <v>61</v>
      </c>
      <c r="J11" s="80">
        <v>1777</v>
      </c>
    </row>
    <row r="12" spans="1:10" ht="12.75">
      <c r="A12" s="51" t="s">
        <v>46</v>
      </c>
      <c r="B12" s="11">
        <f aca="true" t="shared" si="2" ref="B12:D13">SUM(E12,H12)</f>
        <v>5075</v>
      </c>
      <c r="C12" s="12">
        <f t="shared" si="2"/>
        <v>2152</v>
      </c>
      <c r="D12" s="13">
        <f t="shared" si="2"/>
        <v>2923</v>
      </c>
      <c r="E12" s="14">
        <f aca="true" t="shared" si="3" ref="E12:E21">SUM(F12:G12)</f>
        <v>3711</v>
      </c>
      <c r="F12" s="77">
        <v>2090</v>
      </c>
      <c r="G12" s="81">
        <v>1621</v>
      </c>
      <c r="H12" s="17">
        <f aca="true" t="shared" si="4" ref="H12:H21">SUM(I12:J12)</f>
        <v>1364</v>
      </c>
      <c r="I12" s="79">
        <v>62</v>
      </c>
      <c r="J12" s="80">
        <v>1302</v>
      </c>
    </row>
    <row r="13" spans="1:10" ht="12.75">
      <c r="A13" s="51" t="s">
        <v>45</v>
      </c>
      <c r="B13" s="11">
        <f t="shared" si="2"/>
        <v>3763</v>
      </c>
      <c r="C13" s="12">
        <f t="shared" si="2"/>
        <v>1522</v>
      </c>
      <c r="D13" s="13">
        <f t="shared" si="2"/>
        <v>2241</v>
      </c>
      <c r="E13" s="14">
        <f>SUM(F13:G13)</f>
        <v>2477</v>
      </c>
      <c r="F13" s="77">
        <v>1455</v>
      </c>
      <c r="G13" s="81">
        <v>1022</v>
      </c>
      <c r="H13" s="17">
        <f>SUM(I13:J13)</f>
        <v>1286</v>
      </c>
      <c r="I13" s="79">
        <v>67</v>
      </c>
      <c r="J13" s="80">
        <v>1219</v>
      </c>
    </row>
    <row r="14" spans="1:10" ht="12.75">
      <c r="A14" s="51" t="s">
        <v>44</v>
      </c>
      <c r="B14" s="11">
        <f aca="true" t="shared" si="5" ref="B14:D15">SUM(E14,H14)</f>
        <v>4007</v>
      </c>
      <c r="C14" s="12">
        <f t="shared" si="5"/>
        <v>1638</v>
      </c>
      <c r="D14" s="13">
        <f t="shared" si="5"/>
        <v>2369</v>
      </c>
      <c r="E14" s="14">
        <f>SUM(F14:G14)</f>
        <v>2858</v>
      </c>
      <c r="F14" s="77">
        <v>1586</v>
      </c>
      <c r="G14" s="81">
        <v>1272</v>
      </c>
      <c r="H14" s="17">
        <f>SUM(I14:J14)</f>
        <v>1149</v>
      </c>
      <c r="I14" s="79">
        <v>52</v>
      </c>
      <c r="J14" s="80">
        <v>1097</v>
      </c>
    </row>
    <row r="15" spans="1:10" ht="12.75">
      <c r="A15" s="51" t="s">
        <v>43</v>
      </c>
      <c r="B15" s="11">
        <f t="shared" si="5"/>
        <v>3115</v>
      </c>
      <c r="C15" s="12">
        <f t="shared" si="5"/>
        <v>1212</v>
      </c>
      <c r="D15" s="13">
        <f t="shared" si="5"/>
        <v>1903</v>
      </c>
      <c r="E15" s="14">
        <f>SUM(F15:G15)</f>
        <v>2107</v>
      </c>
      <c r="F15" s="77">
        <v>1173</v>
      </c>
      <c r="G15" s="81">
        <v>934</v>
      </c>
      <c r="H15" s="17">
        <f>SUM(I15:J15)</f>
        <v>1008</v>
      </c>
      <c r="I15" s="79">
        <v>39</v>
      </c>
      <c r="J15" s="80">
        <v>969</v>
      </c>
    </row>
    <row r="16" spans="1:10" ht="12.75">
      <c r="A16" s="51" t="s">
        <v>42</v>
      </c>
      <c r="B16" s="11">
        <f>SUM(E16,H16)</f>
        <v>2153</v>
      </c>
      <c r="C16" s="12">
        <f>SUM(F16,I16)</f>
        <v>726</v>
      </c>
      <c r="D16" s="13">
        <f>SUM(G16,J16)</f>
        <v>1427</v>
      </c>
      <c r="E16" s="14">
        <f>SUM(F16:G16)</f>
        <v>1253</v>
      </c>
      <c r="F16" s="77">
        <v>677</v>
      </c>
      <c r="G16" s="81">
        <v>576</v>
      </c>
      <c r="H16" s="17">
        <f>SUM(I16:J16)</f>
        <v>900</v>
      </c>
      <c r="I16" s="82">
        <v>49</v>
      </c>
      <c r="J16" s="83">
        <v>851</v>
      </c>
    </row>
    <row r="17" spans="1:10" ht="12.75">
      <c r="A17" s="52" t="s">
        <v>39</v>
      </c>
      <c r="B17" s="53">
        <f aca="true" t="shared" si="6" ref="B17:D18">SUM(E17,H17)</f>
        <v>2104</v>
      </c>
      <c r="C17" s="54">
        <f t="shared" si="6"/>
        <v>889</v>
      </c>
      <c r="D17" s="55">
        <f t="shared" si="6"/>
        <v>1215</v>
      </c>
      <c r="E17" s="56">
        <f t="shared" si="3"/>
        <v>1332</v>
      </c>
      <c r="F17" s="84">
        <v>841</v>
      </c>
      <c r="G17" s="85">
        <v>491</v>
      </c>
      <c r="H17" s="57">
        <f t="shared" si="4"/>
        <v>772</v>
      </c>
      <c r="I17" s="86">
        <v>48</v>
      </c>
      <c r="J17" s="87">
        <v>724</v>
      </c>
    </row>
    <row r="18" spans="1:10" ht="12.75">
      <c r="A18" s="51" t="s">
        <v>38</v>
      </c>
      <c r="B18" s="11">
        <f t="shared" si="6"/>
        <v>2010</v>
      </c>
      <c r="C18" s="12">
        <f t="shared" si="6"/>
        <v>768</v>
      </c>
      <c r="D18" s="13">
        <f t="shared" si="6"/>
        <v>1242</v>
      </c>
      <c r="E18" s="14">
        <f t="shared" si="3"/>
        <v>1164</v>
      </c>
      <c r="F18" s="88">
        <v>709</v>
      </c>
      <c r="G18" s="89">
        <v>455</v>
      </c>
      <c r="H18" s="17">
        <f t="shared" si="4"/>
        <v>846</v>
      </c>
      <c r="I18" s="82">
        <v>59</v>
      </c>
      <c r="J18" s="83">
        <v>787</v>
      </c>
    </row>
    <row r="19" spans="1:10" ht="12.75">
      <c r="A19" s="50" t="s">
        <v>36</v>
      </c>
      <c r="B19" s="42">
        <f>SUM(E19,H19)</f>
        <v>2185</v>
      </c>
      <c r="C19" s="43">
        <f>SUM(F19,I19)</f>
        <v>781</v>
      </c>
      <c r="D19" s="44">
        <f>SUM(G19,J19)</f>
        <v>1404</v>
      </c>
      <c r="E19" s="45">
        <f t="shared" si="3"/>
        <v>1219</v>
      </c>
      <c r="F19" s="90">
        <v>719</v>
      </c>
      <c r="G19" s="91">
        <v>500</v>
      </c>
      <c r="H19" s="46">
        <f t="shared" si="4"/>
        <v>966</v>
      </c>
      <c r="I19" s="92">
        <v>62</v>
      </c>
      <c r="J19" s="93">
        <v>904</v>
      </c>
    </row>
    <row r="20" spans="1:10" ht="12.75">
      <c r="A20" s="41" t="s">
        <v>37</v>
      </c>
      <c r="B20" s="42">
        <f aca="true" t="shared" si="7" ref="B20:D21">SUM(E20,H20)</f>
        <v>1824</v>
      </c>
      <c r="C20" s="43">
        <f t="shared" si="7"/>
        <v>662</v>
      </c>
      <c r="D20" s="44">
        <f t="shared" si="7"/>
        <v>1162</v>
      </c>
      <c r="E20" s="45">
        <f t="shared" si="3"/>
        <v>876</v>
      </c>
      <c r="F20" s="90">
        <v>544</v>
      </c>
      <c r="G20" s="94">
        <v>332</v>
      </c>
      <c r="H20" s="46">
        <f t="shared" si="4"/>
        <v>948</v>
      </c>
      <c r="I20" s="92">
        <v>118</v>
      </c>
      <c r="J20" s="93">
        <v>830</v>
      </c>
    </row>
    <row r="21" spans="1:11" ht="12.75">
      <c r="A21" s="41" t="s">
        <v>35</v>
      </c>
      <c r="B21" s="42">
        <f t="shared" si="7"/>
        <v>1878</v>
      </c>
      <c r="C21" s="43">
        <f t="shared" si="7"/>
        <v>568</v>
      </c>
      <c r="D21" s="44">
        <f t="shared" si="7"/>
        <v>1310</v>
      </c>
      <c r="E21" s="45">
        <f t="shared" si="3"/>
        <v>757</v>
      </c>
      <c r="F21" s="38">
        <v>450</v>
      </c>
      <c r="G21" s="49">
        <v>307</v>
      </c>
      <c r="H21" s="46">
        <f t="shared" si="4"/>
        <v>1121</v>
      </c>
      <c r="I21" s="48">
        <v>118</v>
      </c>
      <c r="J21" s="40">
        <v>1003</v>
      </c>
      <c r="K21" s="9"/>
    </row>
    <row r="22" spans="1:11" ht="12.75">
      <c r="A22" s="41" t="s">
        <v>8</v>
      </c>
      <c r="B22" s="42">
        <f aca="true" t="shared" si="8" ref="B22:B48">SUM(E22,H22)</f>
        <v>1322</v>
      </c>
      <c r="C22" s="43">
        <f aca="true" t="shared" si="9" ref="C22:C48">SUM(F22,I22)</f>
        <v>505</v>
      </c>
      <c r="D22" s="44">
        <f aca="true" t="shared" si="10" ref="D22:D48">SUM(G22,J22)</f>
        <v>817</v>
      </c>
      <c r="E22" s="45">
        <f aca="true" t="shared" si="11" ref="E22:E48">SUM(F22:G22)</f>
        <v>769</v>
      </c>
      <c r="F22" s="38">
        <v>443</v>
      </c>
      <c r="G22" s="39">
        <v>326</v>
      </c>
      <c r="H22" s="46">
        <f aca="true" t="shared" si="12" ref="H22:H48">SUM(I22:J22)</f>
        <v>553</v>
      </c>
      <c r="I22" s="47">
        <v>62</v>
      </c>
      <c r="J22" s="40">
        <v>491</v>
      </c>
      <c r="K22" s="9"/>
    </row>
    <row r="23" spans="1:11" ht="12.75">
      <c r="A23" s="10" t="s">
        <v>9</v>
      </c>
      <c r="B23" s="11">
        <f t="shared" si="8"/>
        <v>2044</v>
      </c>
      <c r="C23" s="12">
        <f t="shared" si="9"/>
        <v>867</v>
      </c>
      <c r="D23" s="13">
        <f t="shared" si="10"/>
        <v>1177</v>
      </c>
      <c r="E23" s="14">
        <f t="shared" si="11"/>
        <v>1328</v>
      </c>
      <c r="F23" s="15">
        <v>810</v>
      </c>
      <c r="G23" s="16">
        <v>518</v>
      </c>
      <c r="H23" s="17">
        <f t="shared" si="12"/>
        <v>716</v>
      </c>
      <c r="I23" s="18">
        <v>57</v>
      </c>
      <c r="J23" s="19">
        <v>659</v>
      </c>
      <c r="K23" s="9"/>
    </row>
    <row r="24" spans="1:11" ht="12.75">
      <c r="A24" s="10" t="s">
        <v>10</v>
      </c>
      <c r="B24" s="11">
        <f t="shared" si="8"/>
        <v>2326</v>
      </c>
      <c r="C24" s="12">
        <f t="shared" si="9"/>
        <v>797</v>
      </c>
      <c r="D24" s="13">
        <f t="shared" si="10"/>
        <v>1529</v>
      </c>
      <c r="E24" s="14">
        <f t="shared" si="11"/>
        <v>1320</v>
      </c>
      <c r="F24" s="15">
        <v>741</v>
      </c>
      <c r="G24" s="16">
        <v>579</v>
      </c>
      <c r="H24" s="17">
        <f t="shared" si="12"/>
        <v>1006</v>
      </c>
      <c r="I24" s="18">
        <v>56</v>
      </c>
      <c r="J24" s="19">
        <v>950</v>
      </c>
      <c r="K24" s="9"/>
    </row>
    <row r="25" spans="1:11" ht="12.75">
      <c r="A25" s="10" t="s">
        <v>11</v>
      </c>
      <c r="B25" s="11">
        <f t="shared" si="8"/>
        <v>2466</v>
      </c>
      <c r="C25" s="12">
        <f t="shared" si="9"/>
        <v>635</v>
      </c>
      <c r="D25" s="13">
        <f t="shared" si="10"/>
        <v>1831</v>
      </c>
      <c r="E25" s="14">
        <f t="shared" si="11"/>
        <v>1364</v>
      </c>
      <c r="F25" s="20">
        <v>596</v>
      </c>
      <c r="G25" s="16">
        <v>768</v>
      </c>
      <c r="H25" s="17">
        <f t="shared" si="12"/>
        <v>1102</v>
      </c>
      <c r="I25" s="18">
        <v>39</v>
      </c>
      <c r="J25" s="19">
        <v>1063</v>
      </c>
      <c r="K25" s="9"/>
    </row>
    <row r="26" spans="1:11" ht="12.75">
      <c r="A26" s="10" t="s">
        <v>12</v>
      </c>
      <c r="B26" s="11">
        <f t="shared" si="8"/>
        <v>1516</v>
      </c>
      <c r="C26" s="12">
        <f t="shared" si="9"/>
        <v>418</v>
      </c>
      <c r="D26" s="13">
        <f t="shared" si="10"/>
        <v>1098</v>
      </c>
      <c r="E26" s="14">
        <f t="shared" si="11"/>
        <v>720</v>
      </c>
      <c r="F26" s="20">
        <v>360</v>
      </c>
      <c r="G26" s="16">
        <v>360</v>
      </c>
      <c r="H26" s="17">
        <f t="shared" si="12"/>
        <v>796</v>
      </c>
      <c r="I26" s="18">
        <v>58</v>
      </c>
      <c r="J26" s="19">
        <v>738</v>
      </c>
      <c r="K26" s="9"/>
    </row>
    <row r="27" spans="1:11" ht="12.75">
      <c r="A27" s="10" t="s">
        <v>13</v>
      </c>
      <c r="B27" s="11">
        <f t="shared" si="8"/>
        <v>744</v>
      </c>
      <c r="C27" s="12">
        <f t="shared" si="9"/>
        <v>164</v>
      </c>
      <c r="D27" s="13">
        <f t="shared" si="10"/>
        <v>580</v>
      </c>
      <c r="E27" s="14">
        <f t="shared" si="11"/>
        <v>328</v>
      </c>
      <c r="F27" s="20">
        <v>119</v>
      </c>
      <c r="G27" s="16">
        <v>209</v>
      </c>
      <c r="H27" s="17">
        <f t="shared" si="12"/>
        <v>416</v>
      </c>
      <c r="I27" s="18">
        <v>45</v>
      </c>
      <c r="J27" s="19">
        <v>371</v>
      </c>
      <c r="K27" s="9"/>
    </row>
    <row r="28" spans="1:11" ht="12.75">
      <c r="A28" s="10" t="s">
        <v>14</v>
      </c>
      <c r="B28" s="11">
        <f t="shared" si="8"/>
        <v>598</v>
      </c>
      <c r="C28" s="12">
        <f t="shared" si="9"/>
        <v>110</v>
      </c>
      <c r="D28" s="13">
        <f t="shared" si="10"/>
        <v>488</v>
      </c>
      <c r="E28" s="14">
        <f t="shared" si="11"/>
        <v>206</v>
      </c>
      <c r="F28" s="20">
        <v>81</v>
      </c>
      <c r="G28" s="16">
        <v>125</v>
      </c>
      <c r="H28" s="17">
        <f t="shared" si="12"/>
        <v>392</v>
      </c>
      <c r="I28" s="18">
        <v>29</v>
      </c>
      <c r="J28" s="19">
        <v>363</v>
      </c>
      <c r="K28" s="9"/>
    </row>
    <row r="29" spans="1:11" ht="12.75">
      <c r="A29" s="10" t="s">
        <v>15</v>
      </c>
      <c r="B29" s="11">
        <f t="shared" si="8"/>
        <v>1175</v>
      </c>
      <c r="C29" s="12">
        <f t="shared" si="9"/>
        <v>261</v>
      </c>
      <c r="D29" s="13">
        <f t="shared" si="10"/>
        <v>914</v>
      </c>
      <c r="E29" s="14">
        <f t="shared" si="11"/>
        <v>452</v>
      </c>
      <c r="F29" s="20">
        <v>218</v>
      </c>
      <c r="G29" s="16">
        <v>234</v>
      </c>
      <c r="H29" s="17">
        <f t="shared" si="12"/>
        <v>723</v>
      </c>
      <c r="I29" s="18">
        <v>43</v>
      </c>
      <c r="J29" s="19">
        <v>680</v>
      </c>
      <c r="K29" s="9"/>
    </row>
    <row r="30" spans="1:11" ht="12.75">
      <c r="A30" s="10" t="s">
        <v>16</v>
      </c>
      <c r="B30" s="11">
        <f t="shared" si="8"/>
        <v>1131</v>
      </c>
      <c r="C30" s="12">
        <f t="shared" si="9"/>
        <v>198</v>
      </c>
      <c r="D30" s="13">
        <f t="shared" si="10"/>
        <v>933</v>
      </c>
      <c r="E30" s="14">
        <f t="shared" si="11"/>
        <v>425</v>
      </c>
      <c r="F30" s="20">
        <v>176</v>
      </c>
      <c r="G30" s="16">
        <v>249</v>
      </c>
      <c r="H30" s="17">
        <f t="shared" si="12"/>
        <v>706</v>
      </c>
      <c r="I30" s="18">
        <v>22</v>
      </c>
      <c r="J30" s="19">
        <v>684</v>
      </c>
      <c r="K30" s="9"/>
    </row>
    <row r="31" spans="1:11" ht="12.75">
      <c r="A31" s="10" t="s">
        <v>17</v>
      </c>
      <c r="B31" s="11">
        <f t="shared" si="8"/>
        <v>1355</v>
      </c>
      <c r="C31" s="12">
        <f t="shared" si="9"/>
        <v>186</v>
      </c>
      <c r="D31" s="13">
        <f t="shared" si="10"/>
        <v>1169</v>
      </c>
      <c r="E31" s="14">
        <f t="shared" si="11"/>
        <v>471</v>
      </c>
      <c r="F31" s="20">
        <v>168</v>
      </c>
      <c r="G31" s="16">
        <v>303</v>
      </c>
      <c r="H31" s="17">
        <f t="shared" si="12"/>
        <v>884</v>
      </c>
      <c r="I31" s="18">
        <v>18</v>
      </c>
      <c r="J31" s="19">
        <v>866</v>
      </c>
      <c r="K31" s="9"/>
    </row>
    <row r="32" spans="1:11" ht="12.75">
      <c r="A32" s="10" t="s">
        <v>18</v>
      </c>
      <c r="B32" s="11">
        <f t="shared" si="8"/>
        <v>782</v>
      </c>
      <c r="C32" s="12">
        <f t="shared" si="9"/>
        <v>101</v>
      </c>
      <c r="D32" s="13">
        <f t="shared" si="10"/>
        <v>681</v>
      </c>
      <c r="E32" s="14">
        <f t="shared" si="11"/>
        <v>312</v>
      </c>
      <c r="F32" s="20">
        <v>100</v>
      </c>
      <c r="G32" s="16">
        <v>212</v>
      </c>
      <c r="H32" s="17">
        <f t="shared" si="12"/>
        <v>470</v>
      </c>
      <c r="I32" s="18">
        <v>1</v>
      </c>
      <c r="J32" s="19">
        <v>469</v>
      </c>
      <c r="K32" s="9"/>
    </row>
    <row r="33" spans="1:11" ht="12.75">
      <c r="A33" s="10" t="s">
        <v>19</v>
      </c>
      <c r="B33" s="11">
        <f t="shared" si="8"/>
        <v>674</v>
      </c>
      <c r="C33" s="12">
        <f t="shared" si="9"/>
        <v>62</v>
      </c>
      <c r="D33" s="13">
        <f t="shared" si="10"/>
        <v>612</v>
      </c>
      <c r="E33" s="14">
        <f t="shared" si="11"/>
        <v>243</v>
      </c>
      <c r="F33" s="20">
        <v>51</v>
      </c>
      <c r="G33" s="16">
        <v>192</v>
      </c>
      <c r="H33" s="17">
        <f t="shared" si="12"/>
        <v>431</v>
      </c>
      <c r="I33" s="18">
        <v>11</v>
      </c>
      <c r="J33" s="19">
        <v>420</v>
      </c>
      <c r="K33" s="9"/>
    </row>
    <row r="34" spans="1:11" ht="12.75">
      <c r="A34" s="10" t="s">
        <v>20</v>
      </c>
      <c r="B34" s="11">
        <f t="shared" si="8"/>
        <v>451</v>
      </c>
      <c r="C34" s="12">
        <f t="shared" si="9"/>
        <v>92</v>
      </c>
      <c r="D34" s="13">
        <f t="shared" si="10"/>
        <v>359</v>
      </c>
      <c r="E34" s="14">
        <f t="shared" si="11"/>
        <v>162</v>
      </c>
      <c r="F34" s="20">
        <v>83</v>
      </c>
      <c r="G34" s="16">
        <v>79</v>
      </c>
      <c r="H34" s="17">
        <f t="shared" si="12"/>
        <v>289</v>
      </c>
      <c r="I34" s="18">
        <v>9</v>
      </c>
      <c r="J34" s="19">
        <v>280</v>
      </c>
      <c r="K34" s="9"/>
    </row>
    <row r="35" spans="1:11" ht="12.75">
      <c r="A35" s="10" t="s">
        <v>21</v>
      </c>
      <c r="B35" s="11">
        <f t="shared" si="8"/>
        <v>386</v>
      </c>
      <c r="C35" s="12">
        <f t="shared" si="9"/>
        <v>83</v>
      </c>
      <c r="D35" s="13">
        <f t="shared" si="10"/>
        <v>303</v>
      </c>
      <c r="E35" s="14">
        <f t="shared" si="11"/>
        <v>187</v>
      </c>
      <c r="F35" s="20">
        <v>72</v>
      </c>
      <c r="G35" s="16">
        <v>115</v>
      </c>
      <c r="H35" s="17">
        <f t="shared" si="12"/>
        <v>199</v>
      </c>
      <c r="I35" s="18">
        <v>11</v>
      </c>
      <c r="J35" s="19">
        <v>188</v>
      </c>
      <c r="K35" s="9"/>
    </row>
    <row r="36" spans="1:11" ht="12.75">
      <c r="A36" s="10" t="s">
        <v>22</v>
      </c>
      <c r="B36" s="11">
        <f t="shared" si="8"/>
        <v>626</v>
      </c>
      <c r="C36" s="12">
        <f t="shared" si="9"/>
        <v>113</v>
      </c>
      <c r="D36" s="13">
        <f t="shared" si="10"/>
        <v>513</v>
      </c>
      <c r="E36" s="14">
        <f t="shared" si="11"/>
        <v>473</v>
      </c>
      <c r="F36" s="20">
        <v>101</v>
      </c>
      <c r="G36" s="16">
        <v>372</v>
      </c>
      <c r="H36" s="17">
        <f t="shared" si="12"/>
        <v>153</v>
      </c>
      <c r="I36" s="18">
        <v>12</v>
      </c>
      <c r="J36" s="19">
        <v>141</v>
      </c>
      <c r="K36" s="9"/>
    </row>
    <row r="37" spans="1:11" ht="12.75">
      <c r="A37" s="10" t="s">
        <v>23</v>
      </c>
      <c r="B37" s="11">
        <f t="shared" si="8"/>
        <v>474</v>
      </c>
      <c r="C37" s="12">
        <f t="shared" si="9"/>
        <v>86</v>
      </c>
      <c r="D37" s="13">
        <f t="shared" si="10"/>
        <v>388</v>
      </c>
      <c r="E37" s="14">
        <f t="shared" si="11"/>
        <v>333</v>
      </c>
      <c r="F37" s="20">
        <v>79</v>
      </c>
      <c r="G37" s="16">
        <v>254</v>
      </c>
      <c r="H37" s="17">
        <f t="shared" si="12"/>
        <v>141</v>
      </c>
      <c r="I37" s="18">
        <v>7</v>
      </c>
      <c r="J37" s="19">
        <v>134</v>
      </c>
      <c r="K37" s="9"/>
    </row>
    <row r="38" spans="1:11" ht="12.75">
      <c r="A38" s="10" t="s">
        <v>24</v>
      </c>
      <c r="B38" s="11">
        <f t="shared" si="8"/>
        <v>467</v>
      </c>
      <c r="C38" s="12">
        <f t="shared" si="9"/>
        <v>134</v>
      </c>
      <c r="D38" s="13">
        <f t="shared" si="10"/>
        <v>333</v>
      </c>
      <c r="E38" s="14">
        <f t="shared" si="11"/>
        <v>303</v>
      </c>
      <c r="F38" s="20">
        <v>115</v>
      </c>
      <c r="G38" s="16">
        <v>188</v>
      </c>
      <c r="H38" s="17">
        <f t="shared" si="12"/>
        <v>164</v>
      </c>
      <c r="I38" s="18">
        <v>19</v>
      </c>
      <c r="J38" s="19">
        <v>145</v>
      </c>
      <c r="K38" s="9"/>
    </row>
    <row r="39" spans="1:11" ht="12.75">
      <c r="A39" s="10" t="s">
        <v>25</v>
      </c>
      <c r="B39" s="11">
        <f t="shared" si="8"/>
        <v>294</v>
      </c>
      <c r="C39" s="12">
        <f t="shared" si="9"/>
        <v>46</v>
      </c>
      <c r="D39" s="13">
        <f t="shared" si="10"/>
        <v>248</v>
      </c>
      <c r="E39" s="14">
        <f t="shared" si="11"/>
        <v>208</v>
      </c>
      <c r="F39" s="20">
        <v>45</v>
      </c>
      <c r="G39" s="16">
        <v>163</v>
      </c>
      <c r="H39" s="17">
        <f t="shared" si="12"/>
        <v>86</v>
      </c>
      <c r="I39" s="18">
        <v>1</v>
      </c>
      <c r="J39" s="19">
        <v>85</v>
      </c>
      <c r="K39" s="9"/>
    </row>
    <row r="40" spans="1:11" ht="12.75">
      <c r="A40" s="10" t="s">
        <v>26</v>
      </c>
      <c r="B40" s="11">
        <f t="shared" si="8"/>
        <v>392</v>
      </c>
      <c r="C40" s="12">
        <f t="shared" si="9"/>
        <v>74</v>
      </c>
      <c r="D40" s="13">
        <f t="shared" si="10"/>
        <v>318</v>
      </c>
      <c r="E40" s="14">
        <f t="shared" si="11"/>
        <v>321</v>
      </c>
      <c r="F40" s="20">
        <v>62</v>
      </c>
      <c r="G40" s="16">
        <v>259</v>
      </c>
      <c r="H40" s="17">
        <f t="shared" si="12"/>
        <v>71</v>
      </c>
      <c r="I40" s="18">
        <v>12</v>
      </c>
      <c r="J40" s="19">
        <v>59</v>
      </c>
      <c r="K40" s="9"/>
    </row>
    <row r="41" spans="1:11" ht="12.75">
      <c r="A41" s="10" t="s">
        <v>27</v>
      </c>
      <c r="B41" s="11">
        <f t="shared" si="8"/>
        <v>125</v>
      </c>
      <c r="C41" s="12">
        <f t="shared" si="9"/>
        <v>62</v>
      </c>
      <c r="D41" s="13">
        <f t="shared" si="10"/>
        <v>63</v>
      </c>
      <c r="E41" s="14">
        <f t="shared" si="11"/>
        <v>73</v>
      </c>
      <c r="F41" s="20">
        <v>46</v>
      </c>
      <c r="G41" s="16">
        <v>27</v>
      </c>
      <c r="H41" s="17">
        <f t="shared" si="12"/>
        <v>52</v>
      </c>
      <c r="I41" s="18">
        <v>16</v>
      </c>
      <c r="J41" s="19">
        <v>36</v>
      </c>
      <c r="K41" s="9"/>
    </row>
    <row r="42" spans="1:11" ht="12.75">
      <c r="A42" s="10" t="s">
        <v>28</v>
      </c>
      <c r="B42" s="11">
        <f t="shared" si="8"/>
        <v>138</v>
      </c>
      <c r="C42" s="12">
        <f t="shared" si="9"/>
        <v>84</v>
      </c>
      <c r="D42" s="13">
        <f t="shared" si="10"/>
        <v>54</v>
      </c>
      <c r="E42" s="14">
        <f t="shared" si="11"/>
        <v>93</v>
      </c>
      <c r="F42" s="20">
        <v>79</v>
      </c>
      <c r="G42" s="16">
        <v>14</v>
      </c>
      <c r="H42" s="17">
        <f t="shared" si="12"/>
        <v>45</v>
      </c>
      <c r="I42" s="18">
        <v>5</v>
      </c>
      <c r="J42" s="19">
        <v>40</v>
      </c>
      <c r="K42" s="9"/>
    </row>
    <row r="43" spans="1:11" ht="12.75">
      <c r="A43" s="10" t="s">
        <v>29</v>
      </c>
      <c r="B43" s="11">
        <f t="shared" si="8"/>
        <v>64</v>
      </c>
      <c r="C43" s="12">
        <f t="shared" si="9"/>
        <v>31</v>
      </c>
      <c r="D43" s="13">
        <f t="shared" si="10"/>
        <v>33</v>
      </c>
      <c r="E43" s="14">
        <f t="shared" si="11"/>
        <v>44</v>
      </c>
      <c r="F43" s="20">
        <v>23</v>
      </c>
      <c r="G43" s="16">
        <v>21</v>
      </c>
      <c r="H43" s="17">
        <f t="shared" si="12"/>
        <v>20</v>
      </c>
      <c r="I43" s="18">
        <v>8</v>
      </c>
      <c r="J43" s="19">
        <v>12</v>
      </c>
      <c r="K43" s="9"/>
    </row>
    <row r="44" spans="1:11" ht="12.75">
      <c r="A44" s="10" t="s">
        <v>30</v>
      </c>
      <c r="B44" s="11">
        <f t="shared" si="8"/>
        <v>59</v>
      </c>
      <c r="C44" s="12">
        <f t="shared" si="9"/>
        <v>28</v>
      </c>
      <c r="D44" s="13">
        <f t="shared" si="10"/>
        <v>31</v>
      </c>
      <c r="E44" s="14">
        <f t="shared" si="11"/>
        <v>38</v>
      </c>
      <c r="F44" s="20">
        <v>20</v>
      </c>
      <c r="G44" s="16">
        <v>18</v>
      </c>
      <c r="H44" s="17">
        <f t="shared" si="12"/>
        <v>21</v>
      </c>
      <c r="I44" s="18">
        <v>8</v>
      </c>
      <c r="J44" s="19">
        <v>13</v>
      </c>
      <c r="K44" s="9"/>
    </row>
    <row r="45" spans="1:11" ht="12.75">
      <c r="A45" s="10" t="s">
        <v>31</v>
      </c>
      <c r="B45" s="11">
        <f t="shared" si="8"/>
        <v>49</v>
      </c>
      <c r="C45" s="12">
        <f t="shared" si="9"/>
        <v>6</v>
      </c>
      <c r="D45" s="13">
        <f t="shared" si="10"/>
        <v>43</v>
      </c>
      <c r="E45" s="14">
        <f t="shared" si="11"/>
        <v>45</v>
      </c>
      <c r="F45" s="20">
        <v>5</v>
      </c>
      <c r="G45" s="16">
        <v>40</v>
      </c>
      <c r="H45" s="17">
        <f t="shared" si="12"/>
        <v>4</v>
      </c>
      <c r="I45" s="18">
        <v>1</v>
      </c>
      <c r="J45" s="19">
        <v>3</v>
      </c>
      <c r="K45" s="9"/>
    </row>
    <row r="46" spans="1:11" ht="12.75">
      <c r="A46" s="10" t="s">
        <v>32</v>
      </c>
      <c r="B46" s="11">
        <f t="shared" si="8"/>
        <v>25</v>
      </c>
      <c r="C46" s="12">
        <f t="shared" si="9"/>
        <v>4</v>
      </c>
      <c r="D46" s="13">
        <f t="shared" si="10"/>
        <v>21</v>
      </c>
      <c r="E46" s="14">
        <f t="shared" si="11"/>
        <v>25</v>
      </c>
      <c r="F46" s="20">
        <v>4</v>
      </c>
      <c r="G46" s="16">
        <v>21</v>
      </c>
      <c r="H46" s="17">
        <f t="shared" si="12"/>
        <v>0</v>
      </c>
      <c r="I46" s="18">
        <v>0</v>
      </c>
      <c r="J46" s="19">
        <v>0</v>
      </c>
      <c r="K46" s="9"/>
    </row>
    <row r="47" spans="1:11" ht="12.75">
      <c r="A47" s="10" t="s">
        <v>33</v>
      </c>
      <c r="B47" s="11">
        <f t="shared" si="8"/>
        <v>0</v>
      </c>
      <c r="C47" s="12">
        <f t="shared" si="9"/>
        <v>0</v>
      </c>
      <c r="D47" s="13">
        <f t="shared" si="10"/>
        <v>0</v>
      </c>
      <c r="E47" s="14">
        <f t="shared" si="11"/>
        <v>0</v>
      </c>
      <c r="F47" s="20">
        <v>0</v>
      </c>
      <c r="G47" s="16">
        <v>0</v>
      </c>
      <c r="H47" s="17">
        <f t="shared" si="12"/>
        <v>0</v>
      </c>
      <c r="I47" s="18">
        <v>0</v>
      </c>
      <c r="J47" s="19">
        <v>0</v>
      </c>
      <c r="K47" s="9"/>
    </row>
    <row r="48" spans="1:11" ht="13.5" thickBot="1">
      <c r="A48" s="21" t="s">
        <v>34</v>
      </c>
      <c r="B48" s="22">
        <f t="shared" si="8"/>
        <v>0</v>
      </c>
      <c r="C48" s="23">
        <f t="shared" si="9"/>
        <v>0</v>
      </c>
      <c r="D48" s="24">
        <f t="shared" si="10"/>
        <v>0</v>
      </c>
      <c r="E48" s="25">
        <f t="shared" si="11"/>
        <v>0</v>
      </c>
      <c r="F48" s="26">
        <v>0</v>
      </c>
      <c r="G48" s="27">
        <v>0</v>
      </c>
      <c r="H48" s="28">
        <f t="shared" si="12"/>
        <v>0</v>
      </c>
      <c r="I48" s="29">
        <v>0</v>
      </c>
      <c r="J48" s="30">
        <v>0</v>
      </c>
      <c r="K48" s="9"/>
    </row>
    <row r="49" spans="1:10" ht="13.5" thickBot="1">
      <c r="A49" s="31" t="s">
        <v>5</v>
      </c>
      <c r="B49" s="32">
        <f>SUM(B6:B48)</f>
        <v>86437</v>
      </c>
      <c r="C49" s="32">
        <f>SUM(C6:C48)</f>
        <v>29017</v>
      </c>
      <c r="D49" s="32">
        <f>SUM(D6:D48)</f>
        <v>57420</v>
      </c>
      <c r="E49" s="33">
        <f>SUM(E6:E48)</f>
        <v>48262</v>
      </c>
      <c r="F49" s="33">
        <f>SUM(F6:F48)</f>
        <v>26960</v>
      </c>
      <c r="G49" s="33">
        <f>SUM(G6:G48)</f>
        <v>21302</v>
      </c>
      <c r="H49" s="34">
        <f>SUM(H6:H48)</f>
        <v>38175</v>
      </c>
      <c r="I49" s="34">
        <f>SUM(I6:I48)</f>
        <v>2057</v>
      </c>
      <c r="J49" s="34">
        <f>SUM(J6:J48)</f>
        <v>36118</v>
      </c>
    </row>
    <row r="50" spans="1:10" ht="18" customHeight="1">
      <c r="A50" s="35"/>
      <c r="B50" s="36"/>
      <c r="E50" s="36"/>
      <c r="F50" s="36"/>
      <c r="G50" s="36"/>
      <c r="H50" s="36"/>
      <c r="I50" s="36"/>
      <c r="J50" s="36"/>
    </row>
  </sheetData>
  <sheetProtection/>
  <mergeCells count="6">
    <mergeCell ref="A1:J1"/>
    <mergeCell ref="A2:J2"/>
    <mergeCell ref="B4:D4"/>
    <mergeCell ref="E4:G4"/>
    <mergeCell ref="H4:J4"/>
    <mergeCell ref="A4:A5"/>
  </mergeCells>
  <printOptions/>
  <pageMargins left="0.5905511811023623" right="0.3937007874015748" top="0.5905511811023623" bottom="0.1968503937007874" header="0.1574803149606299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</dc:creator>
  <cp:keywords/>
  <dc:description/>
  <cp:lastModifiedBy>preecha.n</cp:lastModifiedBy>
  <cp:lastPrinted>2018-06-11T02:55:11Z</cp:lastPrinted>
  <dcterms:created xsi:type="dcterms:W3CDTF">2006-02-16T15:07:24Z</dcterms:created>
  <dcterms:modified xsi:type="dcterms:W3CDTF">2022-02-17T02:16:43Z</dcterms:modified>
  <cp:category/>
  <cp:version/>
  <cp:contentType/>
  <cp:contentStatus/>
</cp:coreProperties>
</file>